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 activeTab="4"/>
  </bookViews>
  <sheets>
    <sheet name="приложение 4" sheetId="1" r:id="rId1"/>
    <sheet name="приложение 5" sheetId="2" r:id="rId2"/>
    <sheet name="приложение6" sheetId="3" r:id="rId3"/>
    <sheet name="приложение 7" sheetId="4" r:id="rId4"/>
    <sheet name="приложение 8" sheetId="5" r:id="rId5"/>
    <sheet name="приложение 9" sheetId="7" r:id="rId6"/>
  </sheets>
  <definedNames>
    <definedName name="_xlnm._FilterDatabase" localSheetId="0" hidden="1">'приложение 4'!$A$7:$I$188</definedName>
    <definedName name="OLE_LINK1" localSheetId="0">'приложение 4'!#REF!</definedName>
    <definedName name="_xlnm.Print_Area" localSheetId="0">'приложение 4'!$A$1:$G$188</definedName>
    <definedName name="_xlnm.Print_Area" localSheetId="1">'приложение 5'!$A$1:$G$161</definedName>
    <definedName name="_xlnm.Print_Area" localSheetId="3">'приложение 7'!$A$1:$E$161</definedName>
    <definedName name="_xlnm.Print_Area" localSheetId="4">'приложение 8'!$A$1:$D$73</definedName>
  </definedNames>
  <calcPr calcId="125725"/>
</workbook>
</file>

<file path=xl/calcChain.xml><?xml version="1.0" encoding="utf-8"?>
<calcChain xmlns="http://schemas.openxmlformats.org/spreadsheetml/2006/main">
  <c r="G106" i="1"/>
  <c r="G97" s="1"/>
  <c r="G8" s="1"/>
  <c r="G154"/>
  <c r="G164"/>
  <c r="G108"/>
  <c r="G107" s="1"/>
  <c r="D73" i="5"/>
  <c r="D27"/>
  <c r="D57"/>
  <c r="D63"/>
  <c r="D15"/>
  <c r="D52"/>
  <c r="D40"/>
  <c r="D36"/>
  <c r="D31"/>
  <c r="D47"/>
  <c r="D42" s="1"/>
  <c r="D54"/>
  <c r="E191" i="3"/>
  <c r="E190" s="1"/>
  <c r="E189" s="1"/>
  <c r="E188" s="1"/>
  <c r="E187" s="1"/>
  <c r="E186" s="1"/>
  <c r="E184"/>
  <c r="E183"/>
  <c r="E182"/>
  <c r="E180"/>
  <c r="E179" s="1"/>
  <c r="E176" s="1"/>
  <c r="E175" s="1"/>
  <c r="E174" s="1"/>
  <c r="E173" s="1"/>
  <c r="E177"/>
  <c r="E171"/>
  <c r="E170"/>
  <c r="E169" s="1"/>
  <c r="E165" s="1"/>
  <c r="E167"/>
  <c r="E166"/>
  <c r="E163"/>
  <c r="E162"/>
  <c r="E161"/>
  <c r="E160"/>
  <c r="E159" s="1"/>
  <c r="E158" s="1"/>
  <c r="E157" s="1"/>
  <c r="E156" s="1"/>
  <c r="E154"/>
  <c r="E151"/>
  <c r="E150"/>
  <c r="E148"/>
  <c r="E147" s="1"/>
  <c r="E146" s="1"/>
  <c r="E144"/>
  <c r="E143"/>
  <c r="E142" s="1"/>
  <c r="E140"/>
  <c r="E139"/>
  <c r="E138"/>
  <c r="E137" s="1"/>
  <c r="E135"/>
  <c r="E134"/>
  <c r="E133" s="1"/>
  <c r="E132" s="1"/>
  <c r="E131" s="1"/>
  <c r="E128"/>
  <c r="E127"/>
  <c r="E126" s="1"/>
  <c r="E124"/>
  <c r="E122"/>
  <c r="E121"/>
  <c r="E120" s="1"/>
  <c r="E119" s="1"/>
  <c r="E115"/>
  <c r="E113"/>
  <c r="E112"/>
  <c r="E109"/>
  <c r="E108"/>
  <c r="E107"/>
  <c r="E105"/>
  <c r="E104" s="1"/>
  <c r="E103" s="1"/>
  <c r="E100"/>
  <c r="E99" s="1"/>
  <c r="E95" s="1"/>
  <c r="E97"/>
  <c r="E96"/>
  <c r="E93"/>
  <c r="E92" s="1"/>
  <c r="E90"/>
  <c r="E89"/>
  <c r="E87"/>
  <c r="E86" s="1"/>
  <c r="E85" s="1"/>
  <c r="E84" s="1"/>
  <c r="E82"/>
  <c r="E81"/>
  <c r="E80"/>
  <c r="E78"/>
  <c r="E77" s="1"/>
  <c r="E69"/>
  <c r="E68"/>
  <c r="E67"/>
  <c r="E66" s="1"/>
  <c r="E65" s="1"/>
  <c r="E61"/>
  <c r="E58"/>
  <c r="E57" s="1"/>
  <c r="E56" s="1"/>
  <c r="E55" s="1"/>
  <c r="E53"/>
  <c r="E52" s="1"/>
  <c r="E51" s="1"/>
  <c r="E50" s="1"/>
  <c r="E49" s="1"/>
  <c r="E48" s="1"/>
  <c r="E45"/>
  <c r="E44"/>
  <c r="E43"/>
  <c r="E41"/>
  <c r="E39"/>
  <c r="E35"/>
  <c r="E34"/>
  <c r="E33" s="1"/>
  <c r="E28"/>
  <c r="E27" s="1"/>
  <c r="E26" s="1"/>
  <c r="E25" s="1"/>
  <c r="E24" s="1"/>
  <c r="E23" s="1"/>
  <c r="E22" s="1"/>
  <c r="E20"/>
  <c r="E19"/>
  <c r="E18" s="1"/>
  <c r="E17" s="1"/>
  <c r="E16" s="1"/>
  <c r="E15" s="1"/>
  <c r="E14" s="1"/>
  <c r="G149" i="1"/>
  <c r="G29"/>
  <c r="G30"/>
  <c r="G53"/>
  <c r="E118" i="3" l="1"/>
  <c r="E117" s="1"/>
  <c r="E111" s="1"/>
  <c r="E102" s="1"/>
  <c r="E13" s="1"/>
  <c r="E76"/>
  <c r="E75"/>
  <c r="E74" s="1"/>
  <c r="E73" s="1"/>
  <c r="G111" i="1"/>
  <c r="G110" s="1"/>
  <c r="G113"/>
  <c r="G100"/>
  <c r="G99" s="1"/>
  <c r="G95"/>
  <c r="G94" s="1"/>
  <c r="G92"/>
  <c r="G91" s="1"/>
  <c r="G88"/>
  <c r="G87" s="1"/>
  <c r="G85"/>
  <c r="G84" s="1"/>
  <c r="G82"/>
  <c r="G81" s="1"/>
  <c r="G90" l="1"/>
  <c r="G80"/>
  <c r="G133"/>
  <c r="D41" i="7"/>
  <c r="E41"/>
  <c r="D42"/>
  <c r="E44"/>
  <c r="D44"/>
  <c r="E56"/>
  <c r="D56"/>
  <c r="G26" i="2"/>
  <c r="F64"/>
  <c r="D59" i="5"/>
  <c r="D18"/>
  <c r="E50" i="7"/>
  <c r="E33"/>
  <c r="E28" s="1"/>
  <c r="E27" s="1"/>
  <c r="E58" s="1"/>
  <c r="E29"/>
  <c r="E19"/>
  <c r="E12"/>
  <c r="D50"/>
  <c r="D48"/>
  <c r="D38"/>
  <c r="D33"/>
  <c r="D28" s="1"/>
  <c r="D27" s="1"/>
  <c r="D58" s="1"/>
  <c r="D29"/>
  <c r="D23"/>
  <c r="D22"/>
  <c r="D65" i="5"/>
  <c r="D43"/>
  <c r="D29"/>
  <c r="E159" i="4"/>
  <c r="E158" s="1"/>
  <c r="E157" s="1"/>
  <c r="E156" s="1"/>
  <c r="E155" s="1"/>
  <c r="E154" s="1"/>
  <c r="D159"/>
  <c r="D158" s="1"/>
  <c r="D157" s="1"/>
  <c r="D156" s="1"/>
  <c r="D155" s="1"/>
  <c r="D154" s="1"/>
  <c r="E152"/>
  <c r="D152"/>
  <c r="D151" s="1"/>
  <c r="D150" s="1"/>
  <c r="E151"/>
  <c r="E150" s="1"/>
  <c r="E148"/>
  <c r="E147" s="1"/>
  <c r="E144" s="1"/>
  <c r="E143" s="1"/>
  <c r="E142" s="1"/>
  <c r="E141" s="1"/>
  <c r="D148"/>
  <c r="D147"/>
  <c r="E145"/>
  <c r="D145"/>
  <c r="D144"/>
  <c r="D143" s="1"/>
  <c r="D142" s="1"/>
  <c r="D141" s="1"/>
  <c r="E139"/>
  <c r="D139"/>
  <c r="D138" s="1"/>
  <c r="D137" s="1"/>
  <c r="D136" s="1"/>
  <c r="E138"/>
  <c r="E137"/>
  <c r="E136" s="1"/>
  <c r="E134"/>
  <c r="D134"/>
  <c r="D133" s="1"/>
  <c r="D132" s="1"/>
  <c r="D131" s="1"/>
  <c r="D130" s="1"/>
  <c r="D129" s="1"/>
  <c r="D128" s="1"/>
  <c r="D127" s="1"/>
  <c r="E133"/>
  <c r="E132"/>
  <c r="E131"/>
  <c r="E130" s="1"/>
  <c r="E129" s="1"/>
  <c r="E128" s="1"/>
  <c r="E127" s="1"/>
  <c r="E125"/>
  <c r="E124" s="1"/>
  <c r="E123" s="1"/>
  <c r="D125"/>
  <c r="D124" s="1"/>
  <c r="D123" s="1"/>
  <c r="E121"/>
  <c r="E120" s="1"/>
  <c r="E119" s="1"/>
  <c r="D121"/>
  <c r="D120" s="1"/>
  <c r="D119" s="1"/>
  <c r="E117"/>
  <c r="D117"/>
  <c r="E116"/>
  <c r="E115" s="1"/>
  <c r="D116"/>
  <c r="D115" s="1"/>
  <c r="E113"/>
  <c r="E112" s="1"/>
  <c r="E111" s="1"/>
  <c r="E110" s="1"/>
  <c r="D113"/>
  <c r="D112" s="1"/>
  <c r="D111" s="1"/>
  <c r="D110" s="1"/>
  <c r="E108"/>
  <c r="E107" s="1"/>
  <c r="E106" s="1"/>
  <c r="E105" s="1"/>
  <c r="E104" s="1"/>
  <c r="D108"/>
  <c r="D107" s="1"/>
  <c r="D106" s="1"/>
  <c r="D105" s="1"/>
  <c r="D104" s="1"/>
  <c r="E101"/>
  <c r="D101"/>
  <c r="E100"/>
  <c r="E99" s="1"/>
  <c r="D100"/>
  <c r="D99" s="1"/>
  <c r="E97"/>
  <c r="D97"/>
  <c r="E93"/>
  <c r="D93"/>
  <c r="E92"/>
  <c r="D92"/>
  <c r="E87"/>
  <c r="D87"/>
  <c r="E86"/>
  <c r="E85" s="1"/>
  <c r="E84" s="1"/>
  <c r="D86"/>
  <c r="D85" s="1"/>
  <c r="D84" s="1"/>
  <c r="E81"/>
  <c r="E80" s="1"/>
  <c r="E79" s="1"/>
  <c r="E74" s="1"/>
  <c r="E73" s="1"/>
  <c r="E72" s="1"/>
  <c r="D81"/>
  <c r="D80"/>
  <c r="D79"/>
  <c r="E77"/>
  <c r="D77"/>
  <c r="E76"/>
  <c r="E75" s="1"/>
  <c r="D76"/>
  <c r="D75" s="1"/>
  <c r="D74"/>
  <c r="D73" s="1"/>
  <c r="D72" s="1"/>
  <c r="E68"/>
  <c r="D68"/>
  <c r="E67"/>
  <c r="E66" s="1"/>
  <c r="E65" s="1"/>
  <c r="E64" s="1"/>
  <c r="D67"/>
  <c r="D66" s="1"/>
  <c r="D65" s="1"/>
  <c r="D64" s="1"/>
  <c r="E56"/>
  <c r="E55" s="1"/>
  <c r="E54" s="1"/>
  <c r="D56"/>
  <c r="D55" s="1"/>
  <c r="D54" s="1"/>
  <c r="E52"/>
  <c r="D52"/>
  <c r="D51" s="1"/>
  <c r="D50" s="1"/>
  <c r="D49" s="1"/>
  <c r="D48" s="1"/>
  <c r="D47" s="1"/>
  <c r="E51"/>
  <c r="E50"/>
  <c r="E49"/>
  <c r="E48" s="1"/>
  <c r="E47" s="1"/>
  <c r="E44"/>
  <c r="E43" s="1"/>
  <c r="E42" s="1"/>
  <c r="D44"/>
  <c r="D43"/>
  <c r="D42" s="1"/>
  <c r="E40"/>
  <c r="D40"/>
  <c r="E38"/>
  <c r="D38"/>
  <c r="E35"/>
  <c r="E34" s="1"/>
  <c r="E33" s="1"/>
  <c r="D35"/>
  <c r="D34" s="1"/>
  <c r="D33" s="1"/>
  <c r="E28"/>
  <c r="E27" s="1"/>
  <c r="D28"/>
  <c r="D27" s="1"/>
  <c r="E20"/>
  <c r="E19" s="1"/>
  <c r="E18" s="1"/>
  <c r="E17" s="1"/>
  <c r="E16" s="1"/>
  <c r="E15" s="1"/>
  <c r="D20"/>
  <c r="D19" s="1"/>
  <c r="D18" s="1"/>
  <c r="D17" s="1"/>
  <c r="D16" s="1"/>
  <c r="D15" s="1"/>
  <c r="G79" i="1" l="1"/>
  <c r="E26" i="4"/>
  <c r="E25" s="1"/>
  <c r="E24" s="1"/>
  <c r="E23" s="1"/>
  <c r="E22" s="1"/>
  <c r="E14" s="1"/>
  <c r="D26"/>
  <c r="D25" s="1"/>
  <c r="D24" s="1"/>
  <c r="D23" s="1"/>
  <c r="D22" s="1"/>
  <c r="D14" s="1"/>
  <c r="E91"/>
  <c r="E90" s="1"/>
  <c r="E89" s="1"/>
  <c r="E83" s="1"/>
  <c r="E13" s="1"/>
  <c r="D83"/>
  <c r="D13" s="1"/>
  <c r="D91"/>
  <c r="D90" s="1"/>
  <c r="D89" s="1"/>
  <c r="F60" i="2"/>
  <c r="F56" s="1"/>
  <c r="F55" s="1"/>
  <c r="F54" s="1"/>
  <c r="G60"/>
  <c r="G56" s="1"/>
  <c r="G55" s="1"/>
  <c r="G54" s="1"/>
  <c r="G56" i="1"/>
  <c r="G52" s="1"/>
  <c r="G23"/>
  <c r="G22" s="1"/>
  <c r="G159" i="2"/>
  <c r="G158" s="1"/>
  <c r="G157" s="1"/>
  <c r="G156" s="1"/>
  <c r="G155" s="1"/>
  <c r="G154" s="1"/>
  <c r="G152"/>
  <c r="G151" s="1"/>
  <c r="G150" s="1"/>
  <c r="G148"/>
  <c r="G147"/>
  <c r="G145"/>
  <c r="G144"/>
  <c r="G143" s="1"/>
  <c r="G142" s="1"/>
  <c r="G141" s="1"/>
  <c r="G139"/>
  <c r="G138" s="1"/>
  <c r="G137" s="1"/>
  <c r="G136" s="1"/>
  <c r="G134"/>
  <c r="G133" s="1"/>
  <c r="G132" s="1"/>
  <c r="G131" s="1"/>
  <c r="G130" s="1"/>
  <c r="G129" s="1"/>
  <c r="G128" s="1"/>
  <c r="G127" s="1"/>
  <c r="G125"/>
  <c r="G124" s="1"/>
  <c r="G123" s="1"/>
  <c r="G121"/>
  <c r="G120" s="1"/>
  <c r="G119" s="1"/>
  <c r="G117"/>
  <c r="G116" s="1"/>
  <c r="G115" s="1"/>
  <c r="G113"/>
  <c r="G112" s="1"/>
  <c r="G111" s="1"/>
  <c r="G110" s="1"/>
  <c r="G108"/>
  <c r="G107"/>
  <c r="G106" s="1"/>
  <c r="G105" s="1"/>
  <c r="G101"/>
  <c r="G100" s="1"/>
  <c r="G99" s="1"/>
  <c r="G97"/>
  <c r="G93"/>
  <c r="G92"/>
  <c r="G91" s="1"/>
  <c r="G87"/>
  <c r="G86" s="1"/>
  <c r="G85" s="1"/>
  <c r="G84" s="1"/>
  <c r="G81"/>
  <c r="G80"/>
  <c r="G79" s="1"/>
  <c r="G77"/>
  <c r="G76" s="1"/>
  <c r="G68"/>
  <c r="G67" s="1"/>
  <c r="G66" s="1"/>
  <c r="G65" s="1"/>
  <c r="G64" s="1"/>
  <c r="G52"/>
  <c r="G51"/>
  <c r="G50"/>
  <c r="G49" s="1"/>
  <c r="G48" s="1"/>
  <c r="G47" s="1"/>
  <c r="G44"/>
  <c r="G43" s="1"/>
  <c r="G42" s="1"/>
  <c r="G40"/>
  <c r="G38"/>
  <c r="G35"/>
  <c r="G28"/>
  <c r="G27" s="1"/>
  <c r="G20"/>
  <c r="G19"/>
  <c r="G18" s="1"/>
  <c r="G17" s="1"/>
  <c r="G16" s="1"/>
  <c r="G15" s="1"/>
  <c r="F66"/>
  <c r="F68"/>
  <c r="F67" s="1"/>
  <c r="F159"/>
  <c r="F158" s="1"/>
  <c r="F157" s="1"/>
  <c r="F156" s="1"/>
  <c r="F155" s="1"/>
  <c r="F154" s="1"/>
  <c r="F152"/>
  <c r="F151" s="1"/>
  <c r="F150" s="1"/>
  <c r="F148"/>
  <c r="F147"/>
  <c r="F145"/>
  <c r="F144"/>
  <c r="F143" s="1"/>
  <c r="F142" s="1"/>
  <c r="F141" s="1"/>
  <c r="F139"/>
  <c r="F138" s="1"/>
  <c r="F137" s="1"/>
  <c r="F136" s="1"/>
  <c r="F134"/>
  <c r="F133" s="1"/>
  <c r="F132" s="1"/>
  <c r="F131" s="1"/>
  <c r="F130" s="1"/>
  <c r="F129" s="1"/>
  <c r="F128" s="1"/>
  <c r="F127" s="1"/>
  <c r="F125"/>
  <c r="F124" s="1"/>
  <c r="F123" s="1"/>
  <c r="F121"/>
  <c r="F120" s="1"/>
  <c r="F119" s="1"/>
  <c r="F117"/>
  <c r="F116" s="1"/>
  <c r="F115" s="1"/>
  <c r="F113"/>
  <c r="F112" s="1"/>
  <c r="F111" s="1"/>
  <c r="F110" s="1"/>
  <c r="F108"/>
  <c r="F107"/>
  <c r="F106"/>
  <c r="F105"/>
  <c r="F101"/>
  <c r="F100"/>
  <c r="F99"/>
  <c r="F97"/>
  <c r="F93"/>
  <c r="F92"/>
  <c r="F91" s="1"/>
  <c r="F87"/>
  <c r="F86" s="1"/>
  <c r="F85" s="1"/>
  <c r="F84" s="1"/>
  <c r="F81"/>
  <c r="F80"/>
  <c r="F79" s="1"/>
  <c r="F77"/>
  <c r="F76" s="1"/>
  <c r="F52"/>
  <c r="F51" s="1"/>
  <c r="F50" s="1"/>
  <c r="F49" s="1"/>
  <c r="F48" s="1"/>
  <c r="F47" s="1"/>
  <c r="F44"/>
  <c r="F43" s="1"/>
  <c r="F42" s="1"/>
  <c r="F40"/>
  <c r="F38"/>
  <c r="F35"/>
  <c r="F28"/>
  <c r="F27" s="1"/>
  <c r="F20"/>
  <c r="F19"/>
  <c r="F18" s="1"/>
  <c r="F17" s="1"/>
  <c r="F16" s="1"/>
  <c r="F15" s="1"/>
  <c r="G34" l="1"/>
  <c r="G33" s="1"/>
  <c r="G25" s="1"/>
  <c r="G24" s="1"/>
  <c r="G23" s="1"/>
  <c r="G22" s="1"/>
  <c r="G14" s="1"/>
  <c r="G104"/>
  <c r="G74"/>
  <c r="G73" s="1"/>
  <c r="G72" s="1"/>
  <c r="G75"/>
  <c r="G90"/>
  <c r="G89" s="1"/>
  <c r="G83" s="1"/>
  <c r="G13" s="1"/>
  <c r="F34"/>
  <c r="F33" s="1"/>
  <c r="F26" s="1"/>
  <c r="F25" s="1"/>
  <c r="F24" s="1"/>
  <c r="F23" s="1"/>
  <c r="F22" s="1"/>
  <c r="F14" s="1"/>
  <c r="F65"/>
  <c r="F74"/>
  <c r="F73" s="1"/>
  <c r="F72" s="1"/>
  <c r="F75"/>
  <c r="F104"/>
  <c r="F90" s="1"/>
  <c r="F89" s="1"/>
  <c r="F83" s="1"/>
  <c r="G120" i="1"/>
  <c r="G119" s="1"/>
  <c r="G64"/>
  <c r="G152"/>
  <c r="G148" s="1"/>
  <c r="F13" i="2" l="1"/>
  <c r="E48" i="7"/>
  <c r="E42" s="1"/>
  <c r="E38"/>
  <c r="E18"/>
  <c r="E25" l="1"/>
  <c r="E22" l="1"/>
  <c r="G122" i="1" l="1"/>
  <c r="G146"/>
  <c r="G145" s="1"/>
  <c r="G144" s="1"/>
  <c r="G142"/>
  <c r="G141" s="1"/>
  <c r="G140" s="1"/>
  <c r="G138"/>
  <c r="G137" s="1"/>
  <c r="G136" s="1"/>
  <c r="G135" s="1"/>
  <c r="G132"/>
  <c r="G131" s="1"/>
  <c r="G130" s="1"/>
  <c r="G129" s="1"/>
  <c r="G126"/>
  <c r="G125" s="1"/>
  <c r="G124" s="1"/>
  <c r="G118"/>
  <c r="G104"/>
  <c r="G103" s="1"/>
  <c r="G102" s="1"/>
  <c r="G98" s="1"/>
  <c r="G73"/>
  <c r="G72" s="1"/>
  <c r="G77"/>
  <c r="G76" s="1"/>
  <c r="G75" s="1"/>
  <c r="G63"/>
  <c r="G62" s="1"/>
  <c r="G61" s="1"/>
  <c r="G60" s="1"/>
  <c r="G48"/>
  <c r="G47" s="1"/>
  <c r="G46" s="1"/>
  <c r="G45" s="1"/>
  <c r="G44" s="1"/>
  <c r="G43" s="1"/>
  <c r="G40"/>
  <c r="G39" s="1"/>
  <c r="G38" s="1"/>
  <c r="G34"/>
  <c r="G36"/>
  <c r="G15"/>
  <c r="G14" s="1"/>
  <c r="G13" s="1"/>
  <c r="G12" s="1"/>
  <c r="G11" s="1"/>
  <c r="G161"/>
  <c r="G160" s="1"/>
  <c r="G159" s="1"/>
  <c r="G158" s="1"/>
  <c r="G157" s="1"/>
  <c r="G156" s="1"/>
  <c r="G155" s="1"/>
  <c r="G167"/>
  <c r="G166" s="1"/>
  <c r="G165" s="1"/>
  <c r="G163" s="1"/>
  <c r="G173"/>
  <c r="G180"/>
  <c r="G179" s="1"/>
  <c r="G178" s="1"/>
  <c r="G187"/>
  <c r="G186" s="1"/>
  <c r="G185" s="1"/>
  <c r="G184" s="1"/>
  <c r="G183" s="1"/>
  <c r="G182" s="1"/>
  <c r="G176"/>
  <c r="G175" s="1"/>
  <c r="G117" l="1"/>
  <c r="G116" s="1"/>
  <c r="G115" s="1"/>
  <c r="G10"/>
  <c r="G28"/>
  <c r="G21" s="1"/>
  <c r="G20" s="1"/>
  <c r="G71"/>
  <c r="G70"/>
  <c r="G172"/>
  <c r="G171" s="1"/>
  <c r="G51" l="1"/>
  <c r="G50" s="1"/>
  <c r="G69"/>
  <c r="G68" s="1"/>
  <c r="G19"/>
  <c r="G170"/>
  <c r="G169" s="1"/>
  <c r="G18" l="1"/>
  <c r="G17" s="1"/>
  <c r="G9" l="1"/>
</calcChain>
</file>

<file path=xl/sharedStrings.xml><?xml version="1.0" encoding="utf-8"?>
<sst xmlns="http://schemas.openxmlformats.org/spreadsheetml/2006/main" count="2387" uniqueCount="236">
  <si>
    <t xml:space="preserve">                                                                                                                             </t>
  </si>
  <si>
    <t>Наименование</t>
  </si>
  <si>
    <t>КГРБС</t>
  </si>
  <si>
    <t>группы и подгруппы видов расходов</t>
  </si>
  <si>
    <t>Администрация (исполнительно-распорядительный орган) сельского поселения "Село Букань"</t>
  </si>
  <si>
    <t>Общегосударственные вопросы</t>
  </si>
  <si>
    <t>01 00</t>
  </si>
  <si>
    <t>Функционирование законодательных(представительных) органов государственной власти и представительных органов муниципальных образований</t>
  </si>
  <si>
    <t>01 03</t>
  </si>
  <si>
    <t>Ведомственная целевая программа "Совершенствование системы управления органами местного самоуправления сельского поселения "Село Букань"''</t>
  </si>
  <si>
    <t xml:space="preserve"> 51 0 00 00000</t>
  </si>
  <si>
    <t>Основное мероприятие «Обеспечение функционирования администрации (исполнительно-распорядительного органа) сельского поселения «Село Букань»</t>
  </si>
  <si>
    <t>51 0 01 00000</t>
  </si>
  <si>
    <t>Депутаты представительного органа муниципального образования</t>
  </si>
  <si>
    <t xml:space="preserve"> 51 0 01 00300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</si>
  <si>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</si>
  <si>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(муниципальных)служб</t>
  </si>
  <si>
    <t>Функционирование Правительства Российской Федерации, высших исполнительных органов государственной власти субъектов РФ,местных администраций</t>
  </si>
  <si>
    <t>01 04</t>
  </si>
  <si>
    <t xml:space="preserve"> 51 0 0000 000</t>
  </si>
  <si>
    <t>Центральный аппарат</t>
  </si>
  <si>
    <t>51 0 01 00400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</si>
  <si>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</si>
  <si>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</si>
  <si>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Заработная плата</t>
  </si>
  <si>
    <t>Начисления на оплату труда</t>
  </si>
  <si>
    <t>Иные закупки товаров, работ и услуг для обеспечения государственных (муниципальных) нужд</t>
  </si>
  <si>
    <t>Работы, услуги по содержанию имущества</t>
  </si>
  <si>
    <t>Прочие расходы</t>
  </si>
  <si>
    <t>Коммунальные услуги</t>
  </si>
  <si>
    <t>Прочие работы, услуги</t>
  </si>
  <si>
    <t>Увеличение стоимости основных средств</t>
  </si>
  <si>
    <t>Иные бюджетные ассигнования</t>
  </si>
  <si>
    <t>Прочие выплаты</t>
  </si>
  <si>
    <t>Глава местной администрации (исполнительно-распорядительного органа муниципального образования)</t>
  </si>
  <si>
    <t>51 0 01 00800</t>
  </si>
  <si>
    <t>Зааботная плата</t>
  </si>
  <si>
    <t>Резервные фонды</t>
  </si>
  <si>
    <t>01 11</t>
  </si>
  <si>
    <t>51 0 00 00000</t>
  </si>
  <si>
    <t>Резервный фонд администрации сельского поселения</t>
  </si>
  <si>
    <t>51 0 01 00700</t>
  </si>
  <si>
    <t>Другие общегосударственные вопросы</t>
  </si>
  <si>
    <t>01 13</t>
  </si>
  <si>
    <t>Реализация государственных функций, связанных с общегосударственными вопросами</t>
  </si>
  <si>
    <t>51 0 01 00900</t>
  </si>
  <si>
    <t>Прочая закупка товаров, работ и услуг для обеспечения государственных (муниципальных) нужд</t>
  </si>
  <si>
    <t>Национальная оборона</t>
  </si>
  <si>
    <t>02 00</t>
  </si>
  <si>
    <t>02 03</t>
  </si>
  <si>
    <t>Непрограммные расходы федеральных органов исполнительной власти</t>
  </si>
  <si>
    <t>99 0 00 00000</t>
  </si>
  <si>
    <t xml:space="preserve"> Осуществление первичного воинского учета на территориях, где отсутствуют военные комиссариаты</t>
  </si>
  <si>
    <t>99 9 00 51180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</si>
  <si>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</si>
  <si>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03 09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</si>
  <si>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</si>
  <si>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"Безопасность жизнедеятельности на территории сельского поселения "Село Букань"''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</si>
  <si>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</si>
  <si>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</si>
  <si>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</si>
  <si>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</si>
  <si>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</si>
  <si>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>10 0 01 00100</t>
  </si>
  <si>
    <t>Предепреждение и леквидация пожаров</t>
  </si>
  <si>
    <t xml:space="preserve">03 09 </t>
  </si>
  <si>
    <t>10 0 01 00200</t>
  </si>
  <si>
    <t>Жилищно-коммунальное хозяйство</t>
  </si>
  <si>
    <t>Коммунальное хозяйство</t>
  </si>
  <si>
    <t>05 02</t>
  </si>
  <si>
    <t>Благоустройство</t>
  </si>
  <si>
    <t>05 03</t>
  </si>
  <si>
    <t>48 0 00 00000</t>
  </si>
  <si>
    <t>Уличное освещение территории поселения</t>
  </si>
  <si>
    <t>48 0 01 00100</t>
  </si>
  <si>
    <t>Потребляемая электроэнергия объектами уличного освещения</t>
  </si>
  <si>
    <t>48 0 01 00110</t>
  </si>
  <si>
    <t>Содержание объектов уличного освещения</t>
  </si>
  <si>
    <t>48 0 01 00120</t>
  </si>
  <si>
    <t>Прочие мероприятия по благоустройству сельского поселение</t>
  </si>
  <si>
    <t>48 0 01 00200</t>
  </si>
  <si>
    <t>Содержание в чистоте территории сельского поселения</t>
  </si>
  <si>
    <t>48 0 01 00210</t>
  </si>
  <si>
    <t>Прочие услуги</t>
  </si>
  <si>
    <t>Обрезка и спиливание деревьев</t>
  </si>
  <si>
    <t>48 0 01 00220</t>
  </si>
  <si>
    <t>48 0 01 00230</t>
  </si>
  <si>
    <t>Образование</t>
  </si>
  <si>
    <t>Переподготовка повышение квалификации</t>
  </si>
  <si>
    <t>07 05</t>
  </si>
  <si>
    <t>Профессиональная подготовка, переподготовка и повышение квалификации</t>
  </si>
  <si>
    <t>51 0 01 00500</t>
  </si>
  <si>
    <t>Культура</t>
  </si>
  <si>
    <t>08 01</t>
  </si>
  <si>
    <t>11 0 03 00000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</si>
  <si>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</si>
  <si>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 xml:space="preserve"> Межбюджетные трансферты</t>
  </si>
  <si>
    <t xml:space="preserve"> Иные межбюджетные трансферты</t>
  </si>
  <si>
    <t xml:space="preserve">Перечисления другим бюджетам бюджетной системы РФ </t>
  </si>
  <si>
    <t>Социальная политика</t>
  </si>
  <si>
    <t>10 03</t>
  </si>
  <si>
    <t>Социальное обеспечение населения</t>
  </si>
  <si>
    <t>Муниципальная программа "Социальная поддержка граждан сельского поселения "Село Букань"''</t>
  </si>
  <si>
    <t>03 0 00 00000</t>
  </si>
  <si>
    <t xml:space="preserve"> Основное мероприятие «Социальное обеспечение и иные выплаты населению»</t>
  </si>
  <si>
    <t>03 1 01 00000</t>
  </si>
  <si>
    <t>Публичные нормативные социальные выплаты гражданам</t>
  </si>
  <si>
    <t>03 1 01 00200</t>
  </si>
  <si>
    <t>Приобретение работ, товаров, услуг в пользу граждан вцелях их социального обеспечения</t>
  </si>
  <si>
    <t>Социальное обеспечение и иные выплаты  населению</t>
  </si>
  <si>
    <t>03 1 01 00100</t>
  </si>
  <si>
    <t>Приобретение работ, товаров, услуг в пользу граждан в целях их социального обеспечения</t>
  </si>
  <si>
    <t>Пособия по социальной помощи населению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</si>
  <si>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</si>
  <si>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03 1 02 00000</t>
  </si>
  <si>
    <t>03 1 02 01500</t>
  </si>
  <si>
    <t>Физическая культура и спорт</t>
  </si>
  <si>
    <t>Физическая культура</t>
  </si>
  <si>
    <t>11 01</t>
  </si>
  <si>
    <t xml:space="preserve">Муниципальная программа "Развитие физической культуры и спорта в  Людиновском районе" </t>
  </si>
  <si>
    <t>13 0 00 00000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</si>
  <si>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</si>
  <si>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13 1 01 00000</t>
  </si>
  <si>
    <t>13 1 01 01500</t>
  </si>
  <si>
    <t>001</t>
  </si>
  <si>
    <t>10 0 00 00200</t>
  </si>
  <si>
    <t>Непрограммные расходы (содержание газопровода)</t>
  </si>
  <si>
    <t>66 0 00 02000</t>
  </si>
  <si>
    <t xml:space="preserve">Закупка товаров, работ и услуг для обеспечения государственных (муниципальных нужд </t>
  </si>
  <si>
    <t xml:space="preserve">001 </t>
  </si>
  <si>
    <t>Муниципальная программа "Благоустройство территоррии сельского поселения "Село Букань"</t>
  </si>
  <si>
    <t>48 0 01 00240</t>
  </si>
  <si>
    <t>Целевая статья</t>
  </si>
  <si>
    <t>Иные выплаты</t>
  </si>
  <si>
    <t>Раздел, подраздел</t>
  </si>
  <si>
    <t>51 0 01 00410</t>
  </si>
  <si>
    <t>51 0 01 00420</t>
  </si>
  <si>
    <t>Электроэнергия</t>
  </si>
  <si>
    <t>Содержание и ремонт пешеходных дорожек и детских спортивных площадок</t>
  </si>
  <si>
    <t>Содержание и ремонт площадки для отдыха</t>
  </si>
  <si>
    <t>0500</t>
  </si>
  <si>
    <t>План 2024 г.</t>
  </si>
  <si>
    <t>План 2025 г.</t>
  </si>
  <si>
    <t>Реализация проектов общественной инфраструктуры муниципальных образований Людиновского района, основанных на местных инициативах</t>
  </si>
  <si>
    <t>51 0 21 01500</t>
  </si>
  <si>
    <t>Ведомственная структура расходов бюджета сельского поселения "Село Букань"  на 2024 год</t>
  </si>
  <si>
    <t>Предепреждение и ликвидация пожаров</t>
  </si>
  <si>
    <t>Муниципалтная программа "Развитие Культуры Людиновского района"</t>
  </si>
  <si>
    <t>Основное мероприятие "Развитие образования в сфере культуры"</t>
  </si>
  <si>
    <t>Основное мероприятие "Уличное освещение территории поселения"</t>
  </si>
  <si>
    <t>51 0 01 00300</t>
  </si>
  <si>
    <t xml:space="preserve">51 0 01 00800  </t>
  </si>
  <si>
    <t xml:space="preserve">51 0 01 00900  </t>
  </si>
  <si>
    <t xml:space="preserve">51 0 01 00500  </t>
  </si>
  <si>
    <t>ВСЕГО РАСХОДОВ</t>
  </si>
  <si>
    <t>03 0 04 01500</t>
  </si>
  <si>
    <t>11 0 03 03300</t>
  </si>
  <si>
    <t>Предупреждение и ликвидация пожаров</t>
  </si>
  <si>
    <t>11 05</t>
  </si>
  <si>
    <t>03 0 04 00000</t>
  </si>
  <si>
    <t>11 0 03 03000</t>
  </si>
  <si>
    <t>Непрограммные расходы</t>
  </si>
  <si>
    <t>66  0 00 0200</t>
  </si>
  <si>
    <t>Осуществление первичного воинского учета</t>
  </si>
  <si>
    <t xml:space="preserve">99 9  00  51180 </t>
  </si>
  <si>
    <t>План 2026 г.</t>
  </si>
  <si>
    <t>Распределение бюджетных ассигнований бюджета сельского поселения «Село Букань»                                                                                                                                                                                                                                    на 2024 гол по разделам, подразделам, целевым статьям (муниципальным програмам                                                                                                                              и непрограммным направлениям деятельности) группам, подгруппам видов расходов                                                                                                                                                                                                                          квалификации расходов бюджетов</t>
  </si>
  <si>
    <t>Распределение бюджетных ассигнований бюджета сельского поселения «Село Букань»                                                                                                                                                                                                                                    на 2025-2026 годы по разделам, подразделам, целевым статьям (муниципальным програмам                                                                                                                              и непрограммным направлениям деятельности) группам, подгруппам видов расходов                                                                                                                                                                                                                          квалификации расходов бюджетов</t>
  </si>
  <si>
    <t>План 2026г.</t>
  </si>
  <si>
    <t>Ведомственная структура расходов бюджета сельского поселения "Село Букань"  на плановый                                                                                                           период 2025-2026г.</t>
  </si>
  <si>
    <t>Распределение бюджетных ассигнований бюджета сельского поселения «Село Букань»                                                                                                                                                                                                                                    на 2024 год по целевым статьям (муниципальным програмам                                                                                                                              и непрограммным направлениям деятельности) группам, подгруппам видов расходов                                                                                                                                                                                                                          квалификации расходов бюджетов</t>
  </si>
  <si>
    <t>Распределение бюджетных ассигнований бюджета сельского поселения «Село Букань»                                                                                                                                                                                                                                    на 2025-2026 годы по  целевым статьям (муниципальным програмам                                                                                                                              и непрограммным направлениям деятельности) группам, подгруппам видов расходов                                                                                                                                                                                                                          квалификации расходов бюджетов</t>
  </si>
  <si>
    <t>Муниципальная целевая программа "Совершенствование системы управления органами местного самоуправления сельского поселения "Село Букань"''</t>
  </si>
  <si>
    <t>ДК</t>
  </si>
  <si>
    <t>0100</t>
  </si>
  <si>
    <t>0123</t>
  </si>
  <si>
    <t>0131</t>
  </si>
  <si>
    <t xml:space="preserve">   НАЦИОНАЛЬНАЯ ОБОРОНА</t>
  </si>
  <si>
    <t>04 00</t>
  </si>
  <si>
    <t xml:space="preserve">    Дорожное хозяйство (дорожные фонды)</t>
  </si>
  <si>
    <t>04 09</t>
  </si>
  <si>
    <t>24 1 03 01000</t>
  </si>
  <si>
    <t xml:space="preserve">      Текущий ремонт и содержание автомобильных дорог общего пользования (чистка дорог от снега)</t>
  </si>
  <si>
    <t>24 1 03 01010</t>
  </si>
  <si>
    <t xml:space="preserve">      Текущий ремонт и содержание автомобильных дорог общего пользования (грейдирование дорогт)</t>
  </si>
  <si>
    <t>24 1 03 01020</t>
  </si>
  <si>
    <t xml:space="preserve">      Текущий ремонт и содержание автомобильных дорог общего пользования (текущий ремонт)</t>
  </si>
  <si>
    <t>24 1 03 01030</t>
  </si>
  <si>
    <t xml:space="preserve">    Другие вопросы в области национальной экономики</t>
  </si>
  <si>
    <t>04 12</t>
  </si>
  <si>
    <t>48 2 01 03000</t>
  </si>
  <si>
    <t>Муниципальная программа "Упарвление имущественным комплексом МР "Город Людинов и Людиновский район</t>
  </si>
  <si>
    <t>Основнон мероприятие "Изготовление технической документации на объекты муниципального и выявленного бесхозного имущества</t>
  </si>
  <si>
    <t>38 1 09 01000</t>
  </si>
  <si>
    <t>Муниципальная программа "Комплексное развитие сельских территорий в Людиновском районе"</t>
  </si>
  <si>
    <t>Основное мероприятие "Содержание захоронений"</t>
  </si>
  <si>
    <t>Муниципальная программа "Строительствр, реконструкция и капитальные ремонт объектов инженерной инфраструктуры на территории Людиновского района</t>
  </si>
  <si>
    <t>05 00</t>
  </si>
  <si>
    <t>02 1 02 03000</t>
  </si>
  <si>
    <t>Содержание в нормативном  состоянии источников водоснабжения</t>
  </si>
  <si>
    <t>Муниципальная программа "Охрана окружающей среды в Людиновском районе"</t>
  </si>
  <si>
    <t>12 0 03 0100</t>
  </si>
  <si>
    <t>244</t>
  </si>
  <si>
    <t>240</t>
  </si>
  <si>
    <t>Основное мероприятие "Ликвидация несанкционированых свалок на территорри Людиновского района"</t>
  </si>
  <si>
    <t>Основное мероприятие "Установка, содержание и обслуживание контейнерных площадок в сельских населенных пунктах"</t>
  </si>
  <si>
    <t>12 0 04 0100</t>
  </si>
  <si>
    <t>Муниципальная программа "Развитие культуры Людиновского района"</t>
  </si>
  <si>
    <t>Основное мероприятие "Обеспечение сохранения, использования и популяризации объектов наследия в Людиновском районе</t>
  </si>
  <si>
    <t>51 0 21 01400</t>
  </si>
  <si>
    <t>2300</t>
  </si>
  <si>
    <t>Устройство площадки перед летней сценой в с. Букань</t>
  </si>
  <si>
    <t>51 0 21 00000</t>
  </si>
  <si>
    <t>51 0 21 01000</t>
  </si>
  <si>
    <t>02 1 00 00000</t>
  </si>
  <si>
    <t>Приложение № 6                                                                                                                                                                                    к решению   Сельской Думы сельского поселения "Село Букань""О бюджете сельского поселения "Село Букань" на 2024 год и плановый период 2025-2026годов № 42 от 28.12.2023</t>
  </si>
  <si>
    <t>11 0 05 04000</t>
  </si>
  <si>
    <t>11 0 00 00000</t>
  </si>
  <si>
    <t>51 0 21 00500</t>
  </si>
  <si>
    <t xml:space="preserve">Муниципальная программа "Охрана окружающей среды в Людиновском районе" </t>
  </si>
  <si>
    <t>Ликвидация несанкционированых свалок на территорри Людиновского района"</t>
  </si>
  <si>
    <t>Установка, содержание и обслуживание контейнерных площадок в сельских населенных пунктах</t>
  </si>
  <si>
    <t>12 0 00 0100</t>
  </si>
  <si>
    <t>Муниципальная программа целевая программа "Совершенствование системы управления органами местного самоуправления сельского поселения "Село Букань"''</t>
  </si>
  <si>
    <t>Муниципальная программа "Развитие дорожного хозяйства в Людиновском районе"</t>
  </si>
  <si>
    <t>Читска дорог от снега</t>
  </si>
  <si>
    <t>Гредирование дорог</t>
  </si>
  <si>
    <t>Содержание и текущий ремонт</t>
  </si>
  <si>
    <t>Изготовление технической документации на объекты муниципального и выявленного бесхозного имущества</t>
  </si>
  <si>
    <t>Муниципальная программа "Строительство, реконструкция и капитальные ремонт объектов инженерной инфраструктуры на территории Людиновского района</t>
  </si>
  <si>
    <t>51 0 21 01600</t>
  </si>
  <si>
    <t>Приложение № 4                                                                                                                                        к  Решени3 Сельской Думы сельского поселения "Село Букань""О бюджете сельского поселения "Село Букань" на 2024 год и плановый период 2025-2026 годов № 43 от 28.12.2023</t>
  </si>
  <si>
    <t>Приложение № 5                                                                                                                                     к   Решению Сельской Думы сельского поселения "Село Букань""О бюджете сельского поселения "Село Букань" на 2024 год и плановый период 2025-2026 годов № 43 от 28.12.2023</t>
  </si>
  <si>
    <t>Приложение №7                                                                                                                                                                                    к   Решению Сельской Думы сельского поселения "Село Букань""О бюджете сельского поселения "Село Букань" на 2024 год и плановый период 2025-2026 годов № 43 от 28.12.2023</t>
  </si>
  <si>
    <t>Приложение №9                                                                                                               к у Решению Сельской Думы                                           сельского поселения "Село Букань"    "О бюджете сельского поселения "Село Букань"  на 2024 год и плановый период 2025-2026 годов № 43 от 28.12.2023</t>
  </si>
  <si>
    <t>Приложение №8                                                                                                                к  Решению Сельской Думы                                           сельского поселения "Село Букань"    "О бюджете сельского поселения "Село Букань"  на 2024 год и плановый период 2025-2026 годов № 43 от 28.12.2023</t>
  </si>
</sst>
</file>

<file path=xl/styles.xml><?xml version="1.0" encoding="utf-8"?>
<styleSheet xmlns="http://schemas.openxmlformats.org/spreadsheetml/2006/main">
  <numFmts count="1">
    <numFmt numFmtId="164" formatCode="000"/>
  </numFmts>
  <fonts count="22">
    <font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9"/>
      <color indexed="8"/>
      <name val="Cambria"/>
      <family val="1"/>
      <charset val="204"/>
      <scheme val="major"/>
    </font>
    <font>
      <b/>
      <sz val="9"/>
      <color indexed="8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sz val="10"/>
      <color rgb="FF000000"/>
      <name val="Arial Cyr"/>
    </font>
    <font>
      <b/>
      <i/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9" fillId="0" borderId="3">
      <alignment horizontal="left" vertical="top" wrapText="1"/>
    </xf>
  </cellStyleXfs>
  <cellXfs count="134">
    <xf numFmtId="0" fontId="0" fillId="0" borderId="0" xfId="0"/>
    <xf numFmtId="0" fontId="1" fillId="0" borderId="2" xfId="0" applyFont="1" applyBorder="1" applyAlignment="1">
      <alignment horizontal="right" wrapText="1"/>
    </xf>
    <xf numFmtId="49" fontId="1" fillId="0" borderId="2" xfId="0" applyNumberFormat="1" applyFont="1" applyBorder="1" applyAlignment="1">
      <alignment horizontal="right" wrapText="1"/>
    </xf>
    <xf numFmtId="0" fontId="2" fillId="0" borderId="2" xfId="0" applyFont="1" applyBorder="1" applyAlignment="1">
      <alignment horizontal="right" wrapText="1"/>
    </xf>
    <xf numFmtId="49" fontId="2" fillId="0" borderId="2" xfId="0" applyNumberFormat="1" applyFont="1" applyBorder="1" applyAlignment="1">
      <alignment horizontal="right" wrapText="1"/>
    </xf>
    <xf numFmtId="4" fontId="1" fillId="0" borderId="2" xfId="0" applyNumberFormat="1" applyFont="1" applyBorder="1" applyAlignment="1">
      <alignment horizontal="right" wrapText="1"/>
    </xf>
    <xf numFmtId="4" fontId="2" fillId="0" borderId="2" xfId="0" applyNumberFormat="1" applyFont="1" applyBorder="1" applyAlignment="1">
      <alignment horizontal="right" wrapText="1"/>
    </xf>
    <xf numFmtId="164" fontId="1" fillId="0" borderId="2" xfId="0" applyNumberFormat="1" applyFont="1" applyBorder="1" applyAlignment="1">
      <alignment horizontal="right" wrapText="1"/>
    </xf>
    <xf numFmtId="0" fontId="4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 applyAlignment="1"/>
    <xf numFmtId="4" fontId="4" fillId="0" borderId="0" xfId="0" applyNumberFormat="1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vertical="top" wrapText="1"/>
    </xf>
    <xf numFmtId="0" fontId="10" fillId="0" borderId="2" xfId="0" applyFont="1" applyBorder="1" applyAlignment="1">
      <alignment horizontal="right" wrapText="1"/>
    </xf>
    <xf numFmtId="49" fontId="10" fillId="0" borderId="2" xfId="0" applyNumberFormat="1" applyFont="1" applyBorder="1" applyAlignment="1">
      <alignment horizontal="right" wrapText="1"/>
    </xf>
    <xf numFmtId="4" fontId="10" fillId="0" borderId="2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3" fillId="0" borderId="2" xfId="0" applyNumberFormat="1" applyFont="1" applyBorder="1" applyAlignment="1">
      <alignment horizontal="left" wrapText="1"/>
    </xf>
    <xf numFmtId="0" fontId="1" fillId="0" borderId="2" xfId="0" applyNumberFormat="1" applyFont="1" applyBorder="1" applyAlignment="1">
      <alignment horizontal="left" wrapText="1"/>
    </xf>
    <xf numFmtId="0" fontId="10" fillId="0" borderId="2" xfId="0" applyFont="1" applyBorder="1" applyAlignment="1">
      <alignment horizontal="left" wrapText="1"/>
    </xf>
    <xf numFmtId="0" fontId="11" fillId="0" borderId="2" xfId="0" applyFont="1" applyBorder="1" applyAlignment="1">
      <alignment horizontal="left" wrapText="1"/>
    </xf>
    <xf numFmtId="49" fontId="11" fillId="0" borderId="2" xfId="0" applyNumberFormat="1" applyFont="1" applyBorder="1" applyAlignment="1">
      <alignment horizontal="right" wrapText="1"/>
    </xf>
    <xf numFmtId="0" fontId="11" fillId="0" borderId="2" xfId="0" applyFont="1" applyBorder="1" applyAlignment="1">
      <alignment horizontal="right" wrapText="1"/>
    </xf>
    <xf numFmtId="4" fontId="11" fillId="0" borderId="2" xfId="0" applyNumberFormat="1" applyFont="1" applyBorder="1" applyAlignment="1">
      <alignment horizontal="right" wrapText="1"/>
    </xf>
    <xf numFmtId="0" fontId="12" fillId="0" borderId="0" xfId="0" applyFont="1"/>
    <xf numFmtId="0" fontId="13" fillId="0" borderId="0" xfId="0" applyFont="1"/>
    <xf numFmtId="0" fontId="14" fillId="2" borderId="2" xfId="0" applyFont="1" applyFill="1" applyBorder="1" applyAlignment="1">
      <alignment horizontal="left" wrapText="1"/>
    </xf>
    <xf numFmtId="49" fontId="14" fillId="2" borderId="2" xfId="0" applyNumberFormat="1" applyFont="1" applyFill="1" applyBorder="1" applyAlignment="1">
      <alignment horizontal="right" wrapText="1"/>
    </xf>
    <xf numFmtId="0" fontId="14" fillId="2" borderId="2" xfId="0" applyFont="1" applyFill="1" applyBorder="1" applyAlignment="1">
      <alignment horizontal="right" wrapText="1"/>
    </xf>
    <xf numFmtId="4" fontId="14" fillId="2" borderId="2" xfId="0" applyNumberFormat="1" applyFont="1" applyFill="1" applyBorder="1" applyAlignment="1">
      <alignment horizontal="right" wrapText="1"/>
    </xf>
    <xf numFmtId="0" fontId="6" fillId="0" borderId="2" xfId="0" applyFont="1" applyBorder="1" applyAlignment="1">
      <alignment horizontal="left" wrapText="1"/>
    </xf>
    <xf numFmtId="49" fontId="6" fillId="0" borderId="2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right" wrapText="1"/>
    </xf>
    <xf numFmtId="4" fontId="6" fillId="0" borderId="2" xfId="0" applyNumberFormat="1" applyFont="1" applyBorder="1" applyAlignment="1">
      <alignment horizontal="right" wrapText="1"/>
    </xf>
    <xf numFmtId="0" fontId="2" fillId="3" borderId="2" xfId="0" applyFont="1" applyFill="1" applyBorder="1" applyAlignment="1">
      <alignment horizontal="left" wrapText="1"/>
    </xf>
    <xf numFmtId="49" fontId="2" fillId="3" borderId="2" xfId="0" applyNumberFormat="1" applyFont="1" applyFill="1" applyBorder="1" applyAlignment="1">
      <alignment horizontal="right" wrapText="1"/>
    </xf>
    <xf numFmtId="0" fontId="2" fillId="3" borderId="2" xfId="0" applyFont="1" applyFill="1" applyBorder="1" applyAlignment="1">
      <alignment horizontal="right" wrapText="1"/>
    </xf>
    <xf numFmtId="4" fontId="2" fillId="3" borderId="2" xfId="0" applyNumberFormat="1" applyFont="1" applyFill="1" applyBorder="1" applyAlignment="1">
      <alignment horizontal="right" wrapText="1"/>
    </xf>
    <xf numFmtId="49" fontId="1" fillId="3" borderId="2" xfId="0" applyNumberFormat="1" applyFont="1" applyFill="1" applyBorder="1" applyAlignment="1">
      <alignment horizontal="right" wrapText="1"/>
    </xf>
    <xf numFmtId="3" fontId="2" fillId="0" borderId="2" xfId="0" applyNumberFormat="1" applyFont="1" applyBorder="1" applyAlignment="1">
      <alignment horizontal="right" wrapText="1"/>
    </xf>
    <xf numFmtId="164" fontId="10" fillId="0" borderId="2" xfId="0" applyNumberFormat="1" applyFont="1" applyBorder="1" applyAlignment="1">
      <alignment horizontal="right" wrapText="1"/>
    </xf>
    <xf numFmtId="0" fontId="15" fillId="2" borderId="2" xfId="0" applyFont="1" applyFill="1" applyBorder="1" applyAlignment="1">
      <alignment horizontal="left" wrapText="1"/>
    </xf>
    <xf numFmtId="49" fontId="15" fillId="2" borderId="2" xfId="0" applyNumberFormat="1" applyFont="1" applyFill="1" applyBorder="1" applyAlignment="1">
      <alignment horizontal="right" wrapText="1"/>
    </xf>
    <xf numFmtId="0" fontId="15" fillId="2" borderId="2" xfId="0" applyFont="1" applyFill="1" applyBorder="1" applyAlignment="1">
      <alignment horizontal="right" wrapText="1"/>
    </xf>
    <xf numFmtId="4" fontId="15" fillId="2" borderId="2" xfId="0" applyNumberFormat="1" applyFont="1" applyFill="1" applyBorder="1" applyAlignment="1">
      <alignment horizontal="right" wrapText="1"/>
    </xf>
    <xf numFmtId="0" fontId="16" fillId="2" borderId="2" xfId="0" applyNumberFormat="1" applyFont="1" applyFill="1" applyBorder="1" applyAlignment="1">
      <alignment horizontal="left" wrapText="1"/>
    </xf>
    <xf numFmtId="0" fontId="17" fillId="0" borderId="2" xfId="0" applyNumberFormat="1" applyFont="1" applyBorder="1" applyAlignment="1">
      <alignment horizontal="left" wrapText="1"/>
    </xf>
    <xf numFmtId="4" fontId="11" fillId="0" borderId="2" xfId="0" applyNumberFormat="1" applyFont="1" applyBorder="1" applyAlignment="1">
      <alignment horizontal="left"/>
    </xf>
    <xf numFmtId="4" fontId="11" fillId="0" borderId="2" xfId="0" applyNumberFormat="1" applyFont="1" applyBorder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0" fontId="8" fillId="0" borderId="0" xfId="0" applyFont="1" applyBorder="1" applyAlignment="1">
      <alignment vertical="top"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4" fontId="8" fillId="0" borderId="0" xfId="0" applyNumberFormat="1" applyFont="1"/>
    <xf numFmtId="0" fontId="4" fillId="0" borderId="0" xfId="0" applyFont="1" applyAlignment="1">
      <alignment horizontal="center" vertical="center"/>
    </xf>
    <xf numFmtId="2" fontId="4" fillId="0" borderId="0" xfId="0" applyNumberFormat="1" applyFont="1"/>
    <xf numFmtId="0" fontId="4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 wrapText="1"/>
    </xf>
    <xf numFmtId="0" fontId="17" fillId="0" borderId="0" xfId="0" applyNumberFormat="1" applyFont="1" applyBorder="1" applyAlignment="1">
      <alignment horizontal="left" wrapText="1"/>
    </xf>
    <xf numFmtId="4" fontId="10" fillId="0" borderId="2" xfId="0" applyNumberFormat="1" applyFont="1" applyBorder="1" applyAlignment="1">
      <alignment horizontal="left" wrapText="1"/>
    </xf>
    <xf numFmtId="4" fontId="10" fillId="0" borderId="2" xfId="0" applyNumberFormat="1" applyFont="1" applyBorder="1" applyAlignment="1">
      <alignment horizontal="right"/>
    </xf>
    <xf numFmtId="0" fontId="6" fillId="0" borderId="2" xfId="0" applyNumberFormat="1" applyFont="1" applyBorder="1" applyAlignment="1">
      <alignment horizontal="right" wrapText="1"/>
    </xf>
    <xf numFmtId="0" fontId="1" fillId="3" borderId="2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horizontal="right" wrapText="1"/>
    </xf>
    <xf numFmtId="4" fontId="1" fillId="3" borderId="2" xfId="0" applyNumberFormat="1" applyFont="1" applyFill="1" applyBorder="1" applyAlignment="1">
      <alignment horizontal="right" wrapText="1"/>
    </xf>
    <xf numFmtId="3" fontId="1" fillId="0" borderId="2" xfId="0" applyNumberFormat="1" applyFont="1" applyBorder="1" applyAlignment="1">
      <alignment horizontal="right" wrapText="1"/>
    </xf>
    <xf numFmtId="4" fontId="18" fillId="0" borderId="2" xfId="0" applyNumberFormat="1" applyFont="1" applyBorder="1"/>
    <xf numFmtId="49" fontId="4" fillId="0" borderId="0" xfId="0" applyNumberFormat="1" applyFont="1"/>
    <xf numFmtId="0" fontId="14" fillId="0" borderId="2" xfId="0" applyFont="1" applyFill="1" applyBorder="1" applyAlignment="1">
      <alignment horizontal="right" wrapText="1"/>
    </xf>
    <xf numFmtId="4" fontId="14" fillId="0" borderId="2" xfId="0" applyNumberFormat="1" applyFont="1" applyFill="1" applyBorder="1" applyAlignment="1">
      <alignment horizontal="right" wrapText="1"/>
    </xf>
    <xf numFmtId="0" fontId="3" fillId="0" borderId="6" xfId="0" applyNumberFormat="1" applyFont="1" applyBorder="1" applyAlignment="1">
      <alignment horizontal="left" wrapText="1"/>
    </xf>
    <xf numFmtId="49" fontId="1" fillId="0" borderId="6" xfId="0" applyNumberFormat="1" applyFont="1" applyBorder="1" applyAlignment="1">
      <alignment horizontal="right" wrapText="1"/>
    </xf>
    <xf numFmtId="0" fontId="1" fillId="0" borderId="6" xfId="0" applyFont="1" applyBorder="1" applyAlignment="1">
      <alignment horizontal="right" wrapText="1"/>
    </xf>
    <xf numFmtId="4" fontId="1" fillId="0" borderId="6" xfId="0" applyNumberFormat="1" applyFont="1" applyBorder="1" applyAlignment="1">
      <alignment horizontal="right" wrapText="1"/>
    </xf>
    <xf numFmtId="0" fontId="11" fillId="0" borderId="2" xfId="0" applyFont="1" applyFill="1" applyBorder="1" applyAlignment="1">
      <alignment horizontal="left" wrapText="1"/>
    </xf>
    <xf numFmtId="49" fontId="11" fillId="0" borderId="2" xfId="0" applyNumberFormat="1" applyFont="1" applyFill="1" applyBorder="1" applyAlignment="1">
      <alignment horizontal="right" wrapText="1"/>
    </xf>
    <xf numFmtId="0" fontId="11" fillId="0" borderId="2" xfId="0" applyFont="1" applyFill="1" applyBorder="1" applyAlignment="1">
      <alignment horizontal="right" wrapText="1"/>
    </xf>
    <xf numFmtId="4" fontId="11" fillId="0" borderId="2" xfId="0" applyNumberFormat="1" applyFont="1" applyFill="1" applyBorder="1" applyAlignment="1">
      <alignment horizontal="right" wrapText="1"/>
    </xf>
    <xf numFmtId="0" fontId="16" fillId="0" borderId="2" xfId="0" applyNumberFormat="1" applyFont="1" applyFill="1" applyBorder="1" applyAlignment="1">
      <alignment horizontal="left" wrapText="1"/>
    </xf>
    <xf numFmtId="0" fontId="20" fillId="0" borderId="2" xfId="0" applyNumberFormat="1" applyFont="1" applyFill="1" applyBorder="1" applyAlignment="1">
      <alignment horizontal="left" wrapText="1"/>
    </xf>
    <xf numFmtId="0" fontId="19" fillId="2" borderId="2" xfId="0" applyFont="1" applyFill="1" applyBorder="1" applyAlignment="1">
      <alignment horizontal="left" wrapText="1"/>
    </xf>
    <xf numFmtId="49" fontId="1" fillId="2" borderId="2" xfId="0" applyNumberFormat="1" applyFont="1" applyFill="1" applyBorder="1" applyAlignment="1">
      <alignment horizontal="right" wrapText="1"/>
    </xf>
    <xf numFmtId="4" fontId="1" fillId="2" borderId="2" xfId="0" applyNumberFormat="1" applyFont="1" applyFill="1" applyBorder="1" applyAlignment="1">
      <alignment horizontal="right" wrapText="1"/>
    </xf>
    <xf numFmtId="49" fontId="2" fillId="0" borderId="2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 wrapText="1"/>
    </xf>
    <xf numFmtId="49" fontId="1" fillId="0" borderId="2" xfId="0" applyNumberFormat="1" applyFont="1" applyFill="1" applyBorder="1" applyAlignment="1">
      <alignment horizontal="right" wrapText="1"/>
    </xf>
    <xf numFmtId="4" fontId="2" fillId="0" borderId="2" xfId="0" applyNumberFormat="1" applyFont="1" applyFill="1" applyBorder="1" applyAlignment="1">
      <alignment horizontal="right" wrapText="1"/>
    </xf>
    <xf numFmtId="4" fontId="1" fillId="0" borderId="2" xfId="0" applyNumberFormat="1" applyFont="1" applyFill="1" applyBorder="1" applyAlignment="1">
      <alignment horizontal="right" wrapText="1"/>
    </xf>
    <xf numFmtId="0" fontId="12" fillId="0" borderId="0" xfId="0" applyFont="1" applyAlignment="1">
      <alignment wrapText="1"/>
    </xf>
    <xf numFmtId="0" fontId="2" fillId="0" borderId="2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left" wrapText="1"/>
    </xf>
    <xf numFmtId="4" fontId="2" fillId="2" borderId="2" xfId="0" applyNumberFormat="1" applyFont="1" applyFill="1" applyBorder="1" applyAlignment="1">
      <alignment horizontal="right" wrapText="1"/>
    </xf>
    <xf numFmtId="0" fontId="5" fillId="0" borderId="4" xfId="0" applyFont="1" applyBorder="1" applyAlignment="1">
      <alignment horizontal="right" wrapText="1"/>
    </xf>
    <xf numFmtId="0" fontId="5" fillId="0" borderId="5" xfId="0" applyFont="1" applyBorder="1" applyAlignment="1">
      <alignment horizontal="right" wrapText="1"/>
    </xf>
    <xf numFmtId="4" fontId="5" fillId="0" borderId="2" xfId="0" applyNumberFormat="1" applyFont="1" applyBorder="1" applyAlignment="1">
      <alignment horizontal="right" wrapText="1"/>
    </xf>
    <xf numFmtId="0" fontId="1" fillId="0" borderId="2" xfId="0" applyFont="1" applyFill="1" applyBorder="1" applyAlignment="1">
      <alignment horizontal="left" wrapText="1"/>
    </xf>
    <xf numFmtId="0" fontId="17" fillId="0" borderId="2" xfId="0" applyNumberFormat="1" applyFont="1" applyFill="1" applyBorder="1" applyAlignment="1">
      <alignment horizontal="left" wrapText="1"/>
    </xf>
    <xf numFmtId="49" fontId="10" fillId="0" borderId="2" xfId="0" applyNumberFormat="1" applyFont="1" applyFill="1" applyBorder="1" applyAlignment="1">
      <alignment horizontal="right" wrapText="1"/>
    </xf>
    <xf numFmtId="0" fontId="10" fillId="0" borderId="2" xfId="0" applyFont="1" applyFill="1" applyBorder="1" applyAlignment="1">
      <alignment horizontal="right" wrapText="1"/>
    </xf>
    <xf numFmtId="4" fontId="10" fillId="0" borderId="2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right" wrapText="1"/>
    </xf>
    <xf numFmtId="0" fontId="13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right" wrapText="1"/>
    </xf>
    <xf numFmtId="0" fontId="2" fillId="0" borderId="5" xfId="0" applyFont="1" applyBorder="1" applyAlignment="1">
      <alignment horizontal="right" wrapText="1"/>
    </xf>
    <xf numFmtId="0" fontId="6" fillId="0" borderId="4" xfId="0" applyFont="1" applyBorder="1" applyAlignment="1">
      <alignment horizontal="right" wrapText="1"/>
    </xf>
    <xf numFmtId="0" fontId="21" fillId="0" borderId="5" xfId="0" applyFont="1" applyBorder="1" applyAlignment="1">
      <alignment horizontal="right" wrapText="1"/>
    </xf>
    <xf numFmtId="49" fontId="2" fillId="0" borderId="4" xfId="0" applyNumberFormat="1" applyFont="1" applyFill="1" applyBorder="1" applyAlignment="1">
      <alignment horizontal="right" wrapText="1"/>
    </xf>
    <xf numFmtId="0" fontId="8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right" wrapText="1"/>
    </xf>
    <xf numFmtId="0" fontId="2" fillId="2" borderId="5" xfId="0" applyFont="1" applyFill="1" applyBorder="1" applyAlignment="1">
      <alignment horizontal="right" wrapText="1"/>
    </xf>
    <xf numFmtId="0" fontId="10" fillId="0" borderId="4" xfId="0" applyFont="1" applyBorder="1" applyAlignment="1">
      <alignment horizontal="right" wrapText="1"/>
    </xf>
    <xf numFmtId="0" fontId="10" fillId="0" borderId="5" xfId="0" applyFont="1" applyBorder="1" applyAlignment="1">
      <alignment horizontal="right" wrapText="1"/>
    </xf>
    <xf numFmtId="0" fontId="7" fillId="0" borderId="0" xfId="0" applyFont="1" applyAlignment="1">
      <alignment horizontal="center" wrapText="1"/>
    </xf>
    <xf numFmtId="0" fontId="8" fillId="0" borderId="0" xfId="0" applyNumberFormat="1" applyFont="1" applyAlignment="1">
      <alignment horizontal="right" vertical="top" wrapText="1"/>
    </xf>
    <xf numFmtId="0" fontId="14" fillId="2" borderId="4" xfId="0" applyFont="1" applyFill="1" applyBorder="1" applyAlignment="1">
      <alignment horizontal="right" wrapText="1"/>
    </xf>
    <xf numFmtId="0" fontId="14" fillId="2" borderId="5" xfId="0" applyFont="1" applyFill="1" applyBorder="1" applyAlignment="1">
      <alignment horizontal="right" wrapText="1"/>
    </xf>
  </cellXfs>
  <cellStyles count="2">
    <cellStyle name="xl34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I203"/>
  <sheetViews>
    <sheetView zoomScaleNormal="100" workbookViewId="0">
      <selection activeCell="D9" sqref="D9"/>
    </sheetView>
  </sheetViews>
  <sheetFormatPr defaultRowHeight="13.8"/>
  <cols>
    <col min="1" max="1" width="48.44140625" style="13" customWidth="1"/>
    <col min="2" max="2" width="8" style="8" customWidth="1"/>
    <col min="3" max="3" width="8.21875" style="8" customWidth="1"/>
    <col min="4" max="4" width="12.6640625" style="8" customWidth="1"/>
    <col min="5" max="6" width="9.6640625" style="8" customWidth="1"/>
    <col min="7" max="7" width="16" style="8" customWidth="1"/>
    <col min="8" max="8" width="17.33203125" style="8" customWidth="1"/>
    <col min="9" max="9" width="14.44140625" style="8" customWidth="1"/>
    <col min="10" max="16384" width="8.88671875" style="8"/>
  </cols>
  <sheetData>
    <row r="1" spans="1:9">
      <c r="C1" s="114" t="s">
        <v>231</v>
      </c>
      <c r="D1" s="114"/>
      <c r="E1" s="114"/>
      <c r="F1" s="114"/>
      <c r="G1" s="114"/>
    </row>
    <row r="2" spans="1:9">
      <c r="C2" s="114"/>
      <c r="D2" s="114"/>
      <c r="E2" s="114"/>
      <c r="F2" s="114"/>
      <c r="G2" s="114"/>
    </row>
    <row r="3" spans="1:9" ht="31.8" customHeight="1">
      <c r="A3" s="9"/>
      <c r="B3" s="10"/>
      <c r="C3" s="114"/>
      <c r="D3" s="114"/>
      <c r="E3" s="114"/>
      <c r="F3" s="114"/>
      <c r="G3" s="114"/>
      <c r="H3" s="10"/>
    </row>
    <row r="4" spans="1:9">
      <c r="B4" s="10"/>
      <c r="C4" s="17"/>
      <c r="D4" s="17"/>
      <c r="E4" s="17"/>
      <c r="F4" s="17"/>
      <c r="G4" s="17"/>
      <c r="H4" s="10"/>
    </row>
    <row r="5" spans="1:9" ht="14.4" thickBot="1">
      <c r="A5" s="113" t="s">
        <v>145</v>
      </c>
      <c r="B5" s="113"/>
      <c r="C5" s="113"/>
      <c r="D5" s="113"/>
      <c r="E5" s="113"/>
      <c r="F5" s="113"/>
      <c r="G5" s="113"/>
    </row>
    <row r="6" spans="1:9" ht="46.2" thickBot="1">
      <c r="A6" s="22" t="s">
        <v>1</v>
      </c>
      <c r="B6" s="15" t="s">
        <v>2</v>
      </c>
      <c r="C6" s="15" t="s">
        <v>134</v>
      </c>
      <c r="D6" s="15" t="s">
        <v>132</v>
      </c>
      <c r="E6" s="15" t="s">
        <v>3</v>
      </c>
      <c r="F6" s="15" t="s">
        <v>173</v>
      </c>
      <c r="G6" s="15" t="s">
        <v>141</v>
      </c>
    </row>
    <row r="7" spans="1:9" s="12" customFormat="1" ht="14.4" thickBot="1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</row>
    <row r="8" spans="1:9" ht="24" thickBot="1">
      <c r="A8" s="38" t="s">
        <v>4</v>
      </c>
      <c r="B8" s="39"/>
      <c r="C8" s="40"/>
      <c r="D8" s="40"/>
      <c r="E8" s="40"/>
      <c r="F8" s="40"/>
      <c r="G8" s="41">
        <f>G9+G60+G68+G79+G97+G155+G163+G182</f>
        <v>14591993.59</v>
      </c>
      <c r="H8" s="11"/>
      <c r="I8" s="11"/>
    </row>
    <row r="9" spans="1:9" ht="14.4" thickBot="1">
      <c r="A9" s="34" t="s">
        <v>5</v>
      </c>
      <c r="B9" s="35" t="s">
        <v>124</v>
      </c>
      <c r="C9" s="36" t="s">
        <v>6</v>
      </c>
      <c r="D9" s="36"/>
      <c r="E9" s="36"/>
      <c r="F9" s="36"/>
      <c r="G9" s="37">
        <f>G10+G17+G43+G50</f>
        <v>5722998</v>
      </c>
      <c r="H9" s="11"/>
    </row>
    <row r="10" spans="1:9" ht="35.4" thickBot="1">
      <c r="A10" s="42" t="s">
        <v>7</v>
      </c>
      <c r="B10" s="43" t="s">
        <v>124</v>
      </c>
      <c r="C10" s="44" t="s">
        <v>8</v>
      </c>
      <c r="D10" s="44"/>
      <c r="E10" s="44"/>
      <c r="F10" s="44"/>
      <c r="G10" s="45">
        <f t="shared" ref="G10:G15" si="0">G11</f>
        <v>126000</v>
      </c>
    </row>
    <row r="11" spans="1:9" ht="36.6" thickBot="1">
      <c r="A11" s="27" t="s">
        <v>172</v>
      </c>
      <c r="B11" s="20" t="s">
        <v>124</v>
      </c>
      <c r="C11" s="19" t="s">
        <v>8</v>
      </c>
      <c r="D11" s="19" t="s">
        <v>10</v>
      </c>
      <c r="E11" s="19"/>
      <c r="F11" s="19"/>
      <c r="G11" s="21">
        <f t="shared" si="0"/>
        <v>126000</v>
      </c>
    </row>
    <row r="12" spans="1:9" ht="36.6" thickBot="1">
      <c r="A12" s="24" t="s">
        <v>11</v>
      </c>
      <c r="B12" s="2" t="s">
        <v>124</v>
      </c>
      <c r="C12" s="1" t="s">
        <v>8</v>
      </c>
      <c r="D12" s="1" t="s">
        <v>12</v>
      </c>
      <c r="E12" s="1"/>
      <c r="F12" s="1"/>
      <c r="G12" s="5">
        <f t="shared" si="0"/>
        <v>126000</v>
      </c>
    </row>
    <row r="13" spans="1:9" ht="14.4" thickBot="1">
      <c r="A13" s="24" t="s">
        <v>13</v>
      </c>
      <c r="B13" s="2" t="s">
        <v>124</v>
      </c>
      <c r="C13" s="1" t="s">
        <v>8</v>
      </c>
      <c r="D13" s="1" t="s">
        <v>14</v>
      </c>
      <c r="E13" s="1"/>
      <c r="F13" s="1"/>
      <c r="G13" s="5">
        <f t="shared" si="0"/>
        <v>126000</v>
      </c>
    </row>
    <row r="14" spans="1:9" ht="24.6" thickBot="1">
      <c r="A14" s="24" t="s">
        <v>15</v>
      </c>
      <c r="B14" s="2" t="s">
        <v>124</v>
      </c>
      <c r="C14" s="1" t="s">
        <v>8</v>
      </c>
      <c r="D14" s="1" t="s">
        <v>14</v>
      </c>
      <c r="E14" s="1">
        <v>100</v>
      </c>
      <c r="F14" s="2"/>
      <c r="G14" s="5">
        <f t="shared" si="0"/>
        <v>126000</v>
      </c>
    </row>
    <row r="15" spans="1:9" ht="24.6" thickBot="1">
      <c r="A15" s="24" t="s">
        <v>16</v>
      </c>
      <c r="B15" s="2" t="s">
        <v>124</v>
      </c>
      <c r="C15" s="1" t="s">
        <v>8</v>
      </c>
      <c r="D15" s="1" t="s">
        <v>14</v>
      </c>
      <c r="E15" s="1">
        <v>110</v>
      </c>
      <c r="F15" s="2"/>
      <c r="G15" s="5">
        <f t="shared" si="0"/>
        <v>126000</v>
      </c>
    </row>
    <row r="16" spans="1:9" s="32" customFormat="1" ht="24.6" thickBot="1">
      <c r="A16" s="28" t="s">
        <v>13</v>
      </c>
      <c r="B16" s="29" t="s">
        <v>124</v>
      </c>
      <c r="C16" s="30" t="s">
        <v>8</v>
      </c>
      <c r="D16" s="30" t="s">
        <v>14</v>
      </c>
      <c r="E16" s="30">
        <v>123</v>
      </c>
      <c r="F16" s="29" t="s">
        <v>174</v>
      </c>
      <c r="G16" s="31">
        <v>126000</v>
      </c>
    </row>
    <row r="17" spans="1:7" ht="46.8" thickBot="1">
      <c r="A17" s="42" t="s">
        <v>17</v>
      </c>
      <c r="B17" s="43" t="s">
        <v>124</v>
      </c>
      <c r="C17" s="44" t="s">
        <v>18</v>
      </c>
      <c r="D17" s="44"/>
      <c r="E17" s="44"/>
      <c r="F17" s="43"/>
      <c r="G17" s="45">
        <f>G18</f>
        <v>5344045</v>
      </c>
    </row>
    <row r="18" spans="1:7" ht="36.6" thickBot="1">
      <c r="A18" s="24" t="s">
        <v>17</v>
      </c>
      <c r="B18" s="2" t="s">
        <v>124</v>
      </c>
      <c r="C18" s="1" t="s">
        <v>18</v>
      </c>
      <c r="D18" s="1" t="s">
        <v>19</v>
      </c>
      <c r="E18" s="1"/>
      <c r="F18" s="2"/>
      <c r="G18" s="5">
        <f>G19</f>
        <v>5344045</v>
      </c>
    </row>
    <row r="19" spans="1:7" ht="36.6" thickBot="1">
      <c r="A19" s="27" t="s">
        <v>9</v>
      </c>
      <c r="B19" s="20" t="s">
        <v>124</v>
      </c>
      <c r="C19" s="19" t="s">
        <v>18</v>
      </c>
      <c r="D19" s="19" t="s">
        <v>19</v>
      </c>
      <c r="E19" s="19"/>
      <c r="F19" s="20"/>
      <c r="G19" s="21">
        <f>G20</f>
        <v>5344045</v>
      </c>
    </row>
    <row r="20" spans="1:7" ht="36.6" thickBot="1">
      <c r="A20" s="24" t="s">
        <v>11</v>
      </c>
      <c r="B20" s="2" t="s">
        <v>124</v>
      </c>
      <c r="C20" s="1" t="s">
        <v>18</v>
      </c>
      <c r="D20" s="1" t="s">
        <v>12</v>
      </c>
      <c r="E20" s="1"/>
      <c r="F20" s="2"/>
      <c r="G20" s="5">
        <f>G21+G38</f>
        <v>5344045</v>
      </c>
    </row>
    <row r="21" spans="1:7" s="33" customFormat="1" ht="14.4" thickBot="1">
      <c r="A21" s="23" t="s">
        <v>20</v>
      </c>
      <c r="B21" s="4" t="s">
        <v>124</v>
      </c>
      <c r="C21" s="3" t="s">
        <v>18</v>
      </c>
      <c r="D21" s="3" t="s">
        <v>21</v>
      </c>
      <c r="E21" s="47"/>
      <c r="F21" s="4"/>
      <c r="G21" s="6">
        <f>G22+G28+G36</f>
        <v>4741005</v>
      </c>
    </row>
    <row r="22" spans="1:7" ht="48.6" thickBot="1">
      <c r="A22" s="24" t="s">
        <v>22</v>
      </c>
      <c r="B22" s="2" t="s">
        <v>124</v>
      </c>
      <c r="C22" s="1" t="s">
        <v>18</v>
      </c>
      <c r="D22" s="1" t="s">
        <v>21</v>
      </c>
      <c r="E22" s="1">
        <v>100</v>
      </c>
      <c r="F22" s="2"/>
      <c r="G22" s="5">
        <f>G23</f>
        <v>2430505</v>
      </c>
    </row>
    <row r="23" spans="1:7" ht="24.6" thickBot="1">
      <c r="A23" s="24" t="s">
        <v>23</v>
      </c>
      <c r="B23" s="2" t="s">
        <v>124</v>
      </c>
      <c r="C23" s="1" t="s">
        <v>18</v>
      </c>
      <c r="D23" s="1" t="s">
        <v>21</v>
      </c>
      <c r="E23" s="1">
        <v>120</v>
      </c>
      <c r="F23" s="2"/>
      <c r="G23" s="5">
        <f>G24+G25+G26+G27</f>
        <v>2430505</v>
      </c>
    </row>
    <row r="24" spans="1:7" s="32" customFormat="1" ht="14.4" thickBot="1">
      <c r="A24" s="28" t="s">
        <v>24</v>
      </c>
      <c r="B24" s="29" t="s">
        <v>124</v>
      </c>
      <c r="C24" s="30" t="s">
        <v>18</v>
      </c>
      <c r="D24" s="30" t="s">
        <v>135</v>
      </c>
      <c r="E24" s="30">
        <v>121</v>
      </c>
      <c r="F24" s="29" t="s">
        <v>174</v>
      </c>
      <c r="G24" s="31">
        <v>694824</v>
      </c>
    </row>
    <row r="25" spans="1:7" s="32" customFormat="1" ht="14.4" thickBot="1">
      <c r="A25" s="28" t="s">
        <v>25</v>
      </c>
      <c r="B25" s="29" t="s">
        <v>124</v>
      </c>
      <c r="C25" s="30" t="s">
        <v>18</v>
      </c>
      <c r="D25" s="30" t="s">
        <v>135</v>
      </c>
      <c r="E25" s="30">
        <v>129</v>
      </c>
      <c r="F25" s="29" t="s">
        <v>174</v>
      </c>
      <c r="G25" s="31">
        <v>209837</v>
      </c>
    </row>
    <row r="26" spans="1:7" s="32" customFormat="1" ht="14.4" thickBot="1">
      <c r="A26" s="28" t="s">
        <v>24</v>
      </c>
      <c r="B26" s="29" t="s">
        <v>124</v>
      </c>
      <c r="C26" s="30" t="s">
        <v>18</v>
      </c>
      <c r="D26" s="30" t="s">
        <v>136</v>
      </c>
      <c r="E26" s="30">
        <v>121</v>
      </c>
      <c r="F26" s="29" t="s">
        <v>174</v>
      </c>
      <c r="G26" s="31">
        <v>1171923</v>
      </c>
    </row>
    <row r="27" spans="1:7" s="32" customFormat="1" ht="14.4" thickBot="1">
      <c r="A27" s="28" t="s">
        <v>25</v>
      </c>
      <c r="B27" s="29" t="s">
        <v>124</v>
      </c>
      <c r="C27" s="30" t="s">
        <v>18</v>
      </c>
      <c r="D27" s="30" t="s">
        <v>136</v>
      </c>
      <c r="E27" s="30">
        <v>129</v>
      </c>
      <c r="F27" s="29" t="s">
        <v>174</v>
      </c>
      <c r="G27" s="31">
        <v>353921</v>
      </c>
    </row>
    <row r="28" spans="1:7" ht="24.6" thickBot="1">
      <c r="A28" s="24" t="s">
        <v>15</v>
      </c>
      <c r="B28" s="2" t="s">
        <v>124</v>
      </c>
      <c r="C28" s="1" t="s">
        <v>18</v>
      </c>
      <c r="D28" s="1" t="s">
        <v>21</v>
      </c>
      <c r="E28" s="1">
        <v>200</v>
      </c>
      <c r="F28" s="2"/>
      <c r="G28" s="5">
        <f>G29</f>
        <v>2305500</v>
      </c>
    </row>
    <row r="29" spans="1:7" ht="24.6" thickBot="1">
      <c r="A29" s="24" t="s">
        <v>26</v>
      </c>
      <c r="B29" s="2" t="s">
        <v>124</v>
      </c>
      <c r="C29" s="1" t="s">
        <v>18</v>
      </c>
      <c r="D29" s="1" t="s">
        <v>21</v>
      </c>
      <c r="E29" s="1">
        <v>240</v>
      </c>
      <c r="F29" s="2"/>
      <c r="G29" s="5">
        <f>G30+G35</f>
        <v>2305500</v>
      </c>
    </row>
    <row r="30" spans="1:7" ht="24.6" thickBot="1">
      <c r="A30" s="24" t="s">
        <v>26</v>
      </c>
      <c r="B30" s="2" t="s">
        <v>124</v>
      </c>
      <c r="C30" s="1" t="s">
        <v>18</v>
      </c>
      <c r="D30" s="1" t="s">
        <v>21</v>
      </c>
      <c r="E30" s="1">
        <v>244</v>
      </c>
      <c r="F30" s="2"/>
      <c r="G30" s="5">
        <f>G31+G32+G33</f>
        <v>2205500</v>
      </c>
    </row>
    <row r="31" spans="1:7" s="32" customFormat="1" ht="14.4" thickBot="1">
      <c r="A31" s="28" t="s">
        <v>30</v>
      </c>
      <c r="B31" s="29" t="s">
        <v>124</v>
      </c>
      <c r="C31" s="30" t="s">
        <v>18</v>
      </c>
      <c r="D31" s="30" t="s">
        <v>21</v>
      </c>
      <c r="E31" s="30">
        <v>244</v>
      </c>
      <c r="F31" s="29" t="s">
        <v>174</v>
      </c>
      <c r="G31" s="31">
        <v>845000</v>
      </c>
    </row>
    <row r="32" spans="1:7" s="32" customFormat="1" ht="14.4" thickBot="1">
      <c r="A32" s="24" t="s">
        <v>29</v>
      </c>
      <c r="B32" s="29" t="s">
        <v>124</v>
      </c>
      <c r="C32" s="30" t="s">
        <v>18</v>
      </c>
      <c r="D32" s="30" t="s">
        <v>21</v>
      </c>
      <c r="E32" s="30">
        <v>244</v>
      </c>
      <c r="F32" s="29" t="s">
        <v>175</v>
      </c>
      <c r="G32" s="31">
        <v>5000</v>
      </c>
    </row>
    <row r="33" spans="1:7" s="32" customFormat="1" ht="14.4" thickBot="1">
      <c r="A33" s="28" t="s">
        <v>31</v>
      </c>
      <c r="B33" s="29" t="s">
        <v>124</v>
      </c>
      <c r="C33" s="30" t="s">
        <v>18</v>
      </c>
      <c r="D33" s="30" t="s">
        <v>21</v>
      </c>
      <c r="E33" s="30">
        <v>244</v>
      </c>
      <c r="F33" s="29" t="s">
        <v>176</v>
      </c>
      <c r="G33" s="31">
        <v>1355500</v>
      </c>
    </row>
    <row r="34" spans="1:7" ht="14.4" thickBot="1">
      <c r="A34" s="24" t="s">
        <v>29</v>
      </c>
      <c r="B34" s="2" t="s">
        <v>124</v>
      </c>
      <c r="C34" s="1" t="s">
        <v>18</v>
      </c>
      <c r="D34" s="1" t="s">
        <v>21</v>
      </c>
      <c r="E34" s="1">
        <v>247</v>
      </c>
      <c r="F34" s="79"/>
      <c r="G34" s="5">
        <f>G35</f>
        <v>100000</v>
      </c>
    </row>
    <row r="35" spans="1:7" s="32" customFormat="1" ht="14.4" thickBot="1">
      <c r="A35" s="28" t="s">
        <v>137</v>
      </c>
      <c r="B35" s="29" t="s">
        <v>124</v>
      </c>
      <c r="C35" s="30" t="s">
        <v>18</v>
      </c>
      <c r="D35" s="30" t="s">
        <v>21</v>
      </c>
      <c r="E35" s="30">
        <v>247</v>
      </c>
      <c r="F35" s="29" t="s">
        <v>174</v>
      </c>
      <c r="G35" s="31">
        <v>100000</v>
      </c>
    </row>
    <row r="36" spans="1:7" ht="14.4" thickBot="1">
      <c r="A36" s="24" t="s">
        <v>133</v>
      </c>
      <c r="B36" s="2" t="s">
        <v>124</v>
      </c>
      <c r="C36" s="1" t="s">
        <v>18</v>
      </c>
      <c r="D36" s="1" t="s">
        <v>21</v>
      </c>
      <c r="E36" s="1">
        <v>800</v>
      </c>
      <c r="F36" s="2"/>
      <c r="G36" s="5">
        <f>G37</f>
        <v>5000</v>
      </c>
    </row>
    <row r="37" spans="1:7" s="32" customFormat="1" ht="14.4" thickBot="1">
      <c r="A37" s="28" t="s">
        <v>133</v>
      </c>
      <c r="B37" s="29" t="s">
        <v>124</v>
      </c>
      <c r="C37" s="30" t="s">
        <v>18</v>
      </c>
      <c r="D37" s="30" t="s">
        <v>21</v>
      </c>
      <c r="E37" s="30">
        <v>853</v>
      </c>
      <c r="F37" s="2" t="s">
        <v>174</v>
      </c>
      <c r="G37" s="31">
        <v>5000</v>
      </c>
    </row>
    <row r="38" spans="1:7" ht="24" thickBot="1">
      <c r="A38" s="23" t="s">
        <v>34</v>
      </c>
      <c r="B38" s="4" t="s">
        <v>124</v>
      </c>
      <c r="C38" s="3" t="s">
        <v>18</v>
      </c>
      <c r="D38" s="3" t="s">
        <v>35</v>
      </c>
      <c r="E38" s="3"/>
      <c r="F38" s="4"/>
      <c r="G38" s="6">
        <f>G39</f>
        <v>603040</v>
      </c>
    </row>
    <row r="39" spans="1:7" ht="48.6" thickBot="1">
      <c r="A39" s="24" t="s">
        <v>22</v>
      </c>
      <c r="B39" s="4" t="s">
        <v>124</v>
      </c>
      <c r="C39" s="1" t="s">
        <v>18</v>
      </c>
      <c r="D39" s="1" t="s">
        <v>35</v>
      </c>
      <c r="E39" s="1">
        <v>100</v>
      </c>
      <c r="F39" s="2"/>
      <c r="G39" s="5">
        <f>G40</f>
        <v>603040</v>
      </c>
    </row>
    <row r="40" spans="1:7" ht="22.8" customHeight="1" thickBot="1">
      <c r="A40" s="24" t="s">
        <v>23</v>
      </c>
      <c r="B40" s="2" t="s">
        <v>124</v>
      </c>
      <c r="C40" s="1" t="s">
        <v>18</v>
      </c>
      <c r="D40" s="1" t="s">
        <v>35</v>
      </c>
      <c r="E40" s="1">
        <v>120</v>
      </c>
      <c r="F40" s="2"/>
      <c r="G40" s="5">
        <f>G41+G42</f>
        <v>603040</v>
      </c>
    </row>
    <row r="41" spans="1:7" s="32" customFormat="1" ht="14.4" thickBot="1">
      <c r="A41" s="28" t="s">
        <v>36</v>
      </c>
      <c r="B41" s="29" t="s">
        <v>124</v>
      </c>
      <c r="C41" s="30" t="s">
        <v>18</v>
      </c>
      <c r="D41" s="30" t="s">
        <v>35</v>
      </c>
      <c r="E41" s="30">
        <v>121</v>
      </c>
      <c r="F41" s="29" t="s">
        <v>174</v>
      </c>
      <c r="G41" s="31">
        <v>463164</v>
      </c>
    </row>
    <row r="42" spans="1:7" s="32" customFormat="1" ht="14.4" thickBot="1">
      <c r="A42" s="28" t="s">
        <v>25</v>
      </c>
      <c r="B42" s="29" t="s">
        <v>124</v>
      </c>
      <c r="C42" s="30" t="s">
        <v>18</v>
      </c>
      <c r="D42" s="30" t="s">
        <v>35</v>
      </c>
      <c r="E42" s="30">
        <v>129</v>
      </c>
      <c r="F42" s="29" t="s">
        <v>174</v>
      </c>
      <c r="G42" s="31">
        <v>139876</v>
      </c>
    </row>
    <row r="43" spans="1:7" ht="14.4" thickBot="1">
      <c r="A43" s="42" t="s">
        <v>37</v>
      </c>
      <c r="B43" s="46" t="s">
        <v>124</v>
      </c>
      <c r="C43" s="44" t="s">
        <v>38</v>
      </c>
      <c r="D43" s="44"/>
      <c r="E43" s="44"/>
      <c r="F43" s="43"/>
      <c r="G43" s="45">
        <f t="shared" ref="G43:G48" si="1">G44</f>
        <v>20953</v>
      </c>
    </row>
    <row r="44" spans="1:7" ht="36.6" thickBot="1">
      <c r="A44" s="27" t="s">
        <v>9</v>
      </c>
      <c r="B44" s="20" t="s">
        <v>124</v>
      </c>
      <c r="C44" s="19" t="s">
        <v>38</v>
      </c>
      <c r="D44" s="19" t="s">
        <v>39</v>
      </c>
      <c r="E44" s="19"/>
      <c r="F44" s="20"/>
      <c r="G44" s="21">
        <f t="shared" si="1"/>
        <v>20953</v>
      </c>
    </row>
    <row r="45" spans="1:7" ht="36.6" thickBot="1">
      <c r="A45" s="24" t="s">
        <v>11</v>
      </c>
      <c r="B45" s="2" t="s">
        <v>124</v>
      </c>
      <c r="C45" s="1" t="s">
        <v>38</v>
      </c>
      <c r="D45" s="1" t="s">
        <v>12</v>
      </c>
      <c r="E45" s="1"/>
      <c r="F45" s="2"/>
      <c r="G45" s="5">
        <f t="shared" si="1"/>
        <v>20953</v>
      </c>
    </row>
    <row r="46" spans="1:7" ht="14.4" thickBot="1">
      <c r="A46" s="24" t="s">
        <v>40</v>
      </c>
      <c r="B46" s="2" t="s">
        <v>124</v>
      </c>
      <c r="C46" s="1" t="s">
        <v>38</v>
      </c>
      <c r="D46" s="1" t="s">
        <v>41</v>
      </c>
      <c r="E46" s="1"/>
      <c r="F46" s="2"/>
      <c r="G46" s="5">
        <f t="shared" si="1"/>
        <v>20953</v>
      </c>
    </row>
    <row r="47" spans="1:7" ht="14.4" thickBot="1">
      <c r="A47" s="24" t="s">
        <v>32</v>
      </c>
      <c r="B47" s="2" t="s">
        <v>124</v>
      </c>
      <c r="C47" s="1" t="s">
        <v>38</v>
      </c>
      <c r="D47" s="1" t="s">
        <v>41</v>
      </c>
      <c r="E47" s="1">
        <v>800</v>
      </c>
      <c r="F47" s="2"/>
      <c r="G47" s="5">
        <f t="shared" si="1"/>
        <v>20953</v>
      </c>
    </row>
    <row r="48" spans="1:7" ht="14.4" thickBot="1">
      <c r="A48" s="24" t="s">
        <v>37</v>
      </c>
      <c r="B48" s="2" t="s">
        <v>124</v>
      </c>
      <c r="C48" s="1" t="s">
        <v>38</v>
      </c>
      <c r="D48" s="1" t="s">
        <v>41</v>
      </c>
      <c r="E48" s="1">
        <v>870</v>
      </c>
      <c r="F48" s="2" t="s">
        <v>174</v>
      </c>
      <c r="G48" s="5">
        <f t="shared" si="1"/>
        <v>20953</v>
      </c>
    </row>
    <row r="49" spans="1:7" s="32" customFormat="1" ht="14.4" thickBot="1">
      <c r="A49" s="28" t="s">
        <v>33</v>
      </c>
      <c r="B49" s="29" t="s">
        <v>124</v>
      </c>
      <c r="C49" s="30" t="s">
        <v>38</v>
      </c>
      <c r="D49" s="30" t="s">
        <v>41</v>
      </c>
      <c r="E49" s="30">
        <v>870</v>
      </c>
      <c r="F49" s="29" t="s">
        <v>174</v>
      </c>
      <c r="G49" s="31">
        <v>20953</v>
      </c>
    </row>
    <row r="50" spans="1:7" ht="14.4" thickBot="1">
      <c r="A50" s="42" t="s">
        <v>42</v>
      </c>
      <c r="B50" s="46" t="s">
        <v>124</v>
      </c>
      <c r="C50" s="44" t="s">
        <v>43</v>
      </c>
      <c r="D50" s="44"/>
      <c r="E50" s="44"/>
      <c r="F50" s="43"/>
      <c r="G50" s="45">
        <f>G51</f>
        <v>232000</v>
      </c>
    </row>
    <row r="51" spans="1:7" ht="24.6" thickBot="1">
      <c r="A51" s="24" t="s">
        <v>44</v>
      </c>
      <c r="B51" s="2" t="s">
        <v>124</v>
      </c>
      <c r="C51" s="1" t="s">
        <v>43</v>
      </c>
      <c r="D51" s="1" t="s">
        <v>45</v>
      </c>
      <c r="E51" s="1"/>
      <c r="F51" s="2"/>
      <c r="G51" s="5">
        <f>G52+G58</f>
        <v>232000</v>
      </c>
    </row>
    <row r="52" spans="1:7" ht="24.6" thickBot="1">
      <c r="A52" s="24" t="s">
        <v>26</v>
      </c>
      <c r="B52" s="4" t="s">
        <v>124</v>
      </c>
      <c r="C52" s="1" t="s">
        <v>43</v>
      </c>
      <c r="D52" s="1" t="s">
        <v>45</v>
      </c>
      <c r="E52" s="1">
        <v>240</v>
      </c>
      <c r="F52" s="2"/>
      <c r="G52" s="5">
        <f>G53+G56</f>
        <v>230000</v>
      </c>
    </row>
    <row r="53" spans="1:7" ht="24.6" thickBot="1">
      <c r="A53" s="24" t="s">
        <v>26</v>
      </c>
      <c r="B53" s="1" t="s">
        <v>43</v>
      </c>
      <c r="C53" s="1" t="s">
        <v>45</v>
      </c>
      <c r="D53" s="1">
        <v>240</v>
      </c>
      <c r="E53" s="1">
        <v>244</v>
      </c>
      <c r="F53" s="2"/>
      <c r="G53" s="5">
        <f>G54+G55</f>
        <v>205000</v>
      </c>
    </row>
    <row r="54" spans="1:7" ht="14.4" thickBot="1">
      <c r="A54" s="28" t="s">
        <v>28</v>
      </c>
      <c r="B54" s="2" t="s">
        <v>124</v>
      </c>
      <c r="C54" s="1" t="s">
        <v>43</v>
      </c>
      <c r="D54" s="1" t="s">
        <v>45</v>
      </c>
      <c r="E54" s="1">
        <v>244</v>
      </c>
      <c r="F54" s="2" t="s">
        <v>174</v>
      </c>
      <c r="G54" s="5">
        <v>195000</v>
      </c>
    </row>
    <row r="55" spans="1:7" ht="14.4" thickBot="1">
      <c r="A55" s="24" t="s">
        <v>29</v>
      </c>
      <c r="B55" s="2" t="s">
        <v>124</v>
      </c>
      <c r="C55" s="1" t="s">
        <v>43</v>
      </c>
      <c r="D55" s="1" t="s">
        <v>45</v>
      </c>
      <c r="E55" s="1">
        <v>244</v>
      </c>
      <c r="F55" s="2" t="s">
        <v>175</v>
      </c>
      <c r="G55" s="5">
        <v>10000</v>
      </c>
    </row>
    <row r="56" spans="1:7" ht="14.4" thickBot="1">
      <c r="A56" s="24" t="s">
        <v>29</v>
      </c>
      <c r="B56" s="2" t="s">
        <v>124</v>
      </c>
      <c r="C56" s="1" t="s">
        <v>43</v>
      </c>
      <c r="D56" s="1" t="s">
        <v>45</v>
      </c>
      <c r="E56" s="1">
        <v>247</v>
      </c>
      <c r="F56" s="2"/>
      <c r="G56" s="5">
        <f>G57</f>
        <v>25000</v>
      </c>
    </row>
    <row r="57" spans="1:7" s="32" customFormat="1" ht="14.4" thickBot="1">
      <c r="A57" s="28" t="s">
        <v>28</v>
      </c>
      <c r="B57" s="29" t="s">
        <v>124</v>
      </c>
      <c r="C57" s="30" t="s">
        <v>43</v>
      </c>
      <c r="D57" s="30" t="s">
        <v>45</v>
      </c>
      <c r="E57" s="30">
        <v>247</v>
      </c>
      <c r="F57" s="29" t="s">
        <v>174</v>
      </c>
      <c r="G57" s="31">
        <v>25000</v>
      </c>
    </row>
    <row r="58" spans="1:7" s="32" customFormat="1" ht="14.4" thickBot="1">
      <c r="A58" s="24" t="s">
        <v>133</v>
      </c>
      <c r="B58" s="29" t="s">
        <v>124</v>
      </c>
      <c r="C58" s="1" t="s">
        <v>43</v>
      </c>
      <c r="D58" s="1" t="s">
        <v>45</v>
      </c>
      <c r="E58" s="30">
        <v>850</v>
      </c>
      <c r="F58" s="29"/>
      <c r="G58" s="31">
        <v>2000</v>
      </c>
    </row>
    <row r="59" spans="1:7" s="32" customFormat="1" ht="14.4" thickBot="1">
      <c r="A59" s="28" t="s">
        <v>133</v>
      </c>
      <c r="B59" s="29" t="s">
        <v>124</v>
      </c>
      <c r="C59" s="30" t="s">
        <v>43</v>
      </c>
      <c r="D59" s="30" t="s">
        <v>45</v>
      </c>
      <c r="E59" s="30">
        <v>853</v>
      </c>
      <c r="F59" s="29" t="s">
        <v>174</v>
      </c>
      <c r="G59" s="31">
        <v>2000</v>
      </c>
    </row>
    <row r="60" spans="1:7" ht="14.4" thickBot="1">
      <c r="A60" s="34" t="s">
        <v>47</v>
      </c>
      <c r="B60" s="35" t="s">
        <v>124</v>
      </c>
      <c r="C60" s="36" t="s">
        <v>48</v>
      </c>
      <c r="D60" s="36"/>
      <c r="E60" s="36"/>
      <c r="F60" s="35"/>
      <c r="G60" s="37">
        <f>G61</f>
        <v>44848</v>
      </c>
    </row>
    <row r="61" spans="1:7" ht="24.6" thickBot="1">
      <c r="A61" s="27" t="s">
        <v>50</v>
      </c>
      <c r="B61" s="20" t="s">
        <v>124</v>
      </c>
      <c r="C61" s="19" t="s">
        <v>49</v>
      </c>
      <c r="D61" s="19" t="s">
        <v>51</v>
      </c>
      <c r="E61" s="48"/>
      <c r="F61" s="20"/>
      <c r="G61" s="21">
        <f>G62</f>
        <v>44848</v>
      </c>
    </row>
    <row r="62" spans="1:7" ht="24.6" thickBot="1">
      <c r="A62" s="24" t="s">
        <v>52</v>
      </c>
      <c r="B62" s="2" t="s">
        <v>124</v>
      </c>
      <c r="C62" s="1" t="s">
        <v>49</v>
      </c>
      <c r="D62" s="1" t="s">
        <v>53</v>
      </c>
      <c r="E62" s="7"/>
      <c r="F62" s="2"/>
      <c r="G62" s="5">
        <f>G63</f>
        <v>44848</v>
      </c>
    </row>
    <row r="63" spans="1:7" ht="48.6" thickBot="1">
      <c r="A63" s="24" t="s">
        <v>54</v>
      </c>
      <c r="B63" s="2" t="s">
        <v>124</v>
      </c>
      <c r="C63" s="1" t="s">
        <v>49</v>
      </c>
      <c r="D63" s="1" t="s">
        <v>53</v>
      </c>
      <c r="E63" s="1">
        <v>100</v>
      </c>
      <c r="F63" s="2"/>
      <c r="G63" s="5">
        <f>G64</f>
        <v>44848</v>
      </c>
    </row>
    <row r="64" spans="1:7" ht="24.6" thickBot="1">
      <c r="A64" s="24" t="s">
        <v>23</v>
      </c>
      <c r="B64" s="2" t="s">
        <v>124</v>
      </c>
      <c r="C64" s="1" t="s">
        <v>49</v>
      </c>
      <c r="D64" s="1" t="s">
        <v>53</v>
      </c>
      <c r="E64" s="1">
        <v>120</v>
      </c>
      <c r="F64" s="2"/>
      <c r="G64" s="5">
        <f>G65+G66+G67</f>
        <v>44848</v>
      </c>
    </row>
    <row r="65" spans="1:7" s="32" customFormat="1" ht="14.4" thickBot="1">
      <c r="A65" s="28" t="s">
        <v>24</v>
      </c>
      <c r="B65" s="29" t="s">
        <v>124</v>
      </c>
      <c r="C65" s="30" t="s">
        <v>49</v>
      </c>
      <c r="D65" s="30" t="s">
        <v>53</v>
      </c>
      <c r="E65" s="30">
        <v>121</v>
      </c>
      <c r="F65" s="29"/>
      <c r="G65" s="31">
        <v>30094</v>
      </c>
    </row>
    <row r="66" spans="1:7" s="32" customFormat="1" ht="14.4" thickBot="1">
      <c r="A66" s="28" t="s">
        <v>25</v>
      </c>
      <c r="B66" s="29" t="s">
        <v>124</v>
      </c>
      <c r="C66" s="30" t="s">
        <v>49</v>
      </c>
      <c r="D66" s="30" t="s">
        <v>53</v>
      </c>
      <c r="E66" s="30">
        <v>129</v>
      </c>
      <c r="F66" s="29"/>
      <c r="G66" s="31">
        <v>9088</v>
      </c>
    </row>
    <row r="67" spans="1:7" s="32" customFormat="1" ht="14.4" thickBot="1">
      <c r="A67" s="28" t="s">
        <v>30</v>
      </c>
      <c r="B67" s="29" t="s">
        <v>124</v>
      </c>
      <c r="C67" s="30" t="s">
        <v>49</v>
      </c>
      <c r="D67" s="30" t="s">
        <v>53</v>
      </c>
      <c r="E67" s="30">
        <v>244</v>
      </c>
      <c r="F67" s="29"/>
      <c r="G67" s="31">
        <v>5666</v>
      </c>
    </row>
    <row r="68" spans="1:7" ht="42" thickBot="1">
      <c r="A68" s="34" t="s">
        <v>56</v>
      </c>
      <c r="B68" s="35" t="s">
        <v>124</v>
      </c>
      <c r="C68" s="36" t="s">
        <v>55</v>
      </c>
      <c r="D68" s="36"/>
      <c r="E68" s="36"/>
      <c r="F68" s="35"/>
      <c r="G68" s="37">
        <f>G69</f>
        <v>540000</v>
      </c>
    </row>
    <row r="69" spans="1:7" ht="36.6" thickBot="1">
      <c r="A69" s="27" t="s">
        <v>57</v>
      </c>
      <c r="B69" s="20" t="s">
        <v>124</v>
      </c>
      <c r="C69" s="19" t="s">
        <v>55</v>
      </c>
      <c r="D69" s="19" t="s">
        <v>58</v>
      </c>
      <c r="E69" s="19"/>
      <c r="F69" s="20"/>
      <c r="G69" s="21">
        <f>G70</f>
        <v>540000</v>
      </c>
    </row>
    <row r="70" spans="1:7" ht="24.6" thickBot="1">
      <c r="A70" s="24" t="s">
        <v>59</v>
      </c>
      <c r="B70" s="2" t="s">
        <v>124</v>
      </c>
      <c r="C70" s="1" t="s">
        <v>55</v>
      </c>
      <c r="D70" s="1" t="s">
        <v>60</v>
      </c>
      <c r="E70" s="1"/>
      <c r="F70" s="2"/>
      <c r="G70" s="5">
        <f>G72+G75</f>
        <v>540000</v>
      </c>
    </row>
    <row r="71" spans="1:7" ht="14.4" thickBot="1">
      <c r="A71" s="24" t="s">
        <v>61</v>
      </c>
      <c r="B71" s="4" t="s">
        <v>124</v>
      </c>
      <c r="C71" s="1" t="s">
        <v>55</v>
      </c>
      <c r="D71" s="1" t="s">
        <v>62</v>
      </c>
      <c r="E71" s="1"/>
      <c r="F71" s="2"/>
      <c r="G71" s="5">
        <f>G72</f>
        <v>220000</v>
      </c>
    </row>
    <row r="72" spans="1:7" ht="24.6" thickBot="1">
      <c r="A72" s="24" t="s">
        <v>15</v>
      </c>
      <c r="B72" s="2" t="s">
        <v>124</v>
      </c>
      <c r="C72" s="1" t="s">
        <v>55</v>
      </c>
      <c r="D72" s="1" t="s">
        <v>63</v>
      </c>
      <c r="E72" s="1">
        <v>200</v>
      </c>
      <c r="F72" s="2"/>
      <c r="G72" s="5">
        <f>G73</f>
        <v>220000</v>
      </c>
    </row>
    <row r="73" spans="1:7" ht="24.6" thickBot="1">
      <c r="A73" s="24" t="s">
        <v>26</v>
      </c>
      <c r="B73" s="2" t="s">
        <v>124</v>
      </c>
      <c r="C73" s="1" t="s">
        <v>55</v>
      </c>
      <c r="D73" s="1" t="s">
        <v>63</v>
      </c>
      <c r="E73" s="1">
        <v>240</v>
      </c>
      <c r="F73" s="2"/>
      <c r="G73" s="5">
        <f>G74</f>
        <v>220000</v>
      </c>
    </row>
    <row r="74" spans="1:7" s="32" customFormat="1" ht="14.4" thickBot="1">
      <c r="A74" s="28" t="s">
        <v>30</v>
      </c>
      <c r="B74" s="29" t="s">
        <v>124</v>
      </c>
      <c r="C74" s="30" t="s">
        <v>55</v>
      </c>
      <c r="D74" s="30" t="s">
        <v>63</v>
      </c>
      <c r="E74" s="30">
        <v>244</v>
      </c>
      <c r="F74" s="29" t="s">
        <v>174</v>
      </c>
      <c r="G74" s="31">
        <v>220000</v>
      </c>
    </row>
    <row r="75" spans="1:7" ht="14.4" thickBot="1">
      <c r="A75" s="24" t="s">
        <v>64</v>
      </c>
      <c r="B75" s="2" t="s">
        <v>124</v>
      </c>
      <c r="C75" s="1" t="s">
        <v>65</v>
      </c>
      <c r="D75" s="1" t="s">
        <v>66</v>
      </c>
      <c r="E75" s="1"/>
      <c r="F75" s="2"/>
      <c r="G75" s="5">
        <f>G76</f>
        <v>320000</v>
      </c>
    </row>
    <row r="76" spans="1:7" ht="24.6" thickBot="1">
      <c r="A76" s="24" t="s">
        <v>15</v>
      </c>
      <c r="B76" s="2" t="s">
        <v>124</v>
      </c>
      <c r="C76" s="1" t="s">
        <v>55</v>
      </c>
      <c r="D76" s="1" t="s">
        <v>66</v>
      </c>
      <c r="E76" s="1">
        <v>200</v>
      </c>
      <c r="F76" s="2"/>
      <c r="G76" s="5">
        <f>G77</f>
        <v>320000</v>
      </c>
    </row>
    <row r="77" spans="1:7" ht="24.6" thickBot="1">
      <c r="A77" s="24" t="s">
        <v>26</v>
      </c>
      <c r="B77" s="2" t="s">
        <v>124</v>
      </c>
      <c r="C77" s="1" t="s">
        <v>55</v>
      </c>
      <c r="D77" s="1" t="s">
        <v>66</v>
      </c>
      <c r="E77" s="1">
        <v>240</v>
      </c>
      <c r="F77" s="2"/>
      <c r="G77" s="5">
        <f>G78</f>
        <v>320000</v>
      </c>
    </row>
    <row r="78" spans="1:7" s="32" customFormat="1" ht="14.4" thickBot="1">
      <c r="A78" s="28" t="s">
        <v>30</v>
      </c>
      <c r="B78" s="29" t="s">
        <v>124</v>
      </c>
      <c r="C78" s="30" t="s">
        <v>55</v>
      </c>
      <c r="D78" s="30" t="s">
        <v>125</v>
      </c>
      <c r="E78" s="30">
        <v>244</v>
      </c>
      <c r="F78" s="29" t="s">
        <v>174</v>
      </c>
      <c r="G78" s="31">
        <v>320000</v>
      </c>
    </row>
    <row r="79" spans="1:7" s="32" customFormat="1" ht="14.4" thickBot="1">
      <c r="A79" s="27" t="s">
        <v>177</v>
      </c>
      <c r="B79" s="20"/>
      <c r="C79" s="19" t="s">
        <v>178</v>
      </c>
      <c r="D79" s="19"/>
      <c r="E79" s="19"/>
      <c r="F79" s="20"/>
      <c r="G79" s="21">
        <f>G80+G90</f>
        <v>1864466.5899999999</v>
      </c>
    </row>
    <row r="80" spans="1:7" s="32" customFormat="1" ht="14.4" thickBot="1">
      <c r="A80" s="28" t="s">
        <v>179</v>
      </c>
      <c r="B80" s="29" t="s">
        <v>124</v>
      </c>
      <c r="C80" s="30" t="s">
        <v>180</v>
      </c>
      <c r="D80" s="30" t="s">
        <v>181</v>
      </c>
      <c r="E80" s="30"/>
      <c r="F80" s="29"/>
      <c r="G80" s="31">
        <f>G81+G84+G87</f>
        <v>1634466.5899999999</v>
      </c>
    </row>
    <row r="81" spans="1:7" s="32" customFormat="1" ht="28.2" customHeight="1" thickBot="1">
      <c r="A81" s="28" t="s">
        <v>182</v>
      </c>
      <c r="B81" s="29" t="s">
        <v>124</v>
      </c>
      <c r="C81" s="30" t="s">
        <v>180</v>
      </c>
      <c r="D81" s="30" t="s">
        <v>183</v>
      </c>
      <c r="E81" s="30">
        <v>200</v>
      </c>
      <c r="F81" s="29"/>
      <c r="G81" s="31">
        <f>G82</f>
        <v>500000</v>
      </c>
    </row>
    <row r="82" spans="1:7" s="32" customFormat="1" ht="35.4" customHeight="1" thickBot="1">
      <c r="A82" s="28" t="s">
        <v>26</v>
      </c>
      <c r="B82" s="29" t="s">
        <v>124</v>
      </c>
      <c r="C82" s="30" t="s">
        <v>180</v>
      </c>
      <c r="D82" s="30" t="s">
        <v>183</v>
      </c>
      <c r="E82" s="30">
        <v>240</v>
      </c>
      <c r="F82" s="29"/>
      <c r="G82" s="31">
        <f>G83</f>
        <v>500000</v>
      </c>
    </row>
    <row r="83" spans="1:7" s="32" customFormat="1" ht="13.8" customHeight="1" thickBot="1">
      <c r="A83" s="28" t="s">
        <v>30</v>
      </c>
      <c r="B83" s="29" t="s">
        <v>124</v>
      </c>
      <c r="C83" s="30" t="s">
        <v>180</v>
      </c>
      <c r="D83" s="30" t="s">
        <v>183</v>
      </c>
      <c r="E83" s="30">
        <v>244</v>
      </c>
      <c r="F83" s="29" t="s">
        <v>210</v>
      </c>
      <c r="G83" s="31">
        <v>500000</v>
      </c>
    </row>
    <row r="84" spans="1:7" s="32" customFormat="1" ht="33.6" customHeight="1" thickBot="1">
      <c r="A84" s="28" t="s">
        <v>184</v>
      </c>
      <c r="B84" s="29" t="s">
        <v>124</v>
      </c>
      <c r="C84" s="30" t="s">
        <v>180</v>
      </c>
      <c r="D84" s="30" t="s">
        <v>185</v>
      </c>
      <c r="E84" s="30">
        <v>200</v>
      </c>
      <c r="F84" s="29"/>
      <c r="G84" s="31">
        <f>G85</f>
        <v>100000</v>
      </c>
    </row>
    <row r="85" spans="1:7" s="32" customFormat="1" ht="28.2" customHeight="1" thickBot="1">
      <c r="A85" s="28" t="s">
        <v>26</v>
      </c>
      <c r="B85" s="29" t="s">
        <v>124</v>
      </c>
      <c r="C85" s="30" t="s">
        <v>180</v>
      </c>
      <c r="D85" s="30" t="s">
        <v>185</v>
      </c>
      <c r="E85" s="30">
        <v>240</v>
      </c>
      <c r="F85" s="29"/>
      <c r="G85" s="31">
        <f>G86</f>
        <v>100000</v>
      </c>
    </row>
    <row r="86" spans="1:7" s="32" customFormat="1" ht="14.4" thickBot="1">
      <c r="A86" s="28" t="s">
        <v>30</v>
      </c>
      <c r="B86" s="29" t="s">
        <v>124</v>
      </c>
      <c r="C86" s="30" t="s">
        <v>180</v>
      </c>
      <c r="D86" s="30" t="s">
        <v>185</v>
      </c>
      <c r="E86" s="30">
        <v>244</v>
      </c>
      <c r="F86" s="29" t="s">
        <v>210</v>
      </c>
      <c r="G86" s="31">
        <v>100000</v>
      </c>
    </row>
    <row r="87" spans="1:7" s="32" customFormat="1" ht="25.2" customHeight="1" thickBot="1">
      <c r="A87" s="28" t="s">
        <v>186</v>
      </c>
      <c r="B87" s="29" t="s">
        <v>124</v>
      </c>
      <c r="C87" s="30" t="s">
        <v>180</v>
      </c>
      <c r="D87" s="30" t="s">
        <v>187</v>
      </c>
      <c r="E87" s="30">
        <v>200</v>
      </c>
      <c r="F87" s="29"/>
      <c r="G87" s="31">
        <f>G88</f>
        <v>1034466.59</v>
      </c>
    </row>
    <row r="88" spans="1:7" s="32" customFormat="1" ht="27" customHeight="1" thickBot="1">
      <c r="A88" s="28" t="s">
        <v>26</v>
      </c>
      <c r="B88" s="29" t="s">
        <v>124</v>
      </c>
      <c r="C88" s="30" t="s">
        <v>180</v>
      </c>
      <c r="D88" s="30" t="s">
        <v>187</v>
      </c>
      <c r="E88" s="30">
        <v>240</v>
      </c>
      <c r="F88" s="29"/>
      <c r="G88" s="31">
        <f>G89</f>
        <v>1034466.59</v>
      </c>
    </row>
    <row r="89" spans="1:7" s="32" customFormat="1" ht="14.4" thickBot="1">
      <c r="A89" s="28" t="s">
        <v>30</v>
      </c>
      <c r="B89" s="29" t="s">
        <v>124</v>
      </c>
      <c r="C89" s="30" t="s">
        <v>180</v>
      </c>
      <c r="D89" s="30" t="s">
        <v>187</v>
      </c>
      <c r="E89" s="30">
        <v>244</v>
      </c>
      <c r="F89" s="29" t="s">
        <v>210</v>
      </c>
      <c r="G89" s="31">
        <v>1034466.59</v>
      </c>
    </row>
    <row r="90" spans="1:7" s="32" customFormat="1" ht="14.4" thickBot="1">
      <c r="A90" s="28" t="s">
        <v>188</v>
      </c>
      <c r="B90" s="29" t="s">
        <v>124</v>
      </c>
      <c r="C90" s="30" t="s">
        <v>189</v>
      </c>
      <c r="D90" s="30"/>
      <c r="E90" s="30"/>
      <c r="F90" s="29"/>
      <c r="G90" s="31">
        <f>G91+G94</f>
        <v>230000</v>
      </c>
    </row>
    <row r="91" spans="1:7" s="32" customFormat="1" ht="29.4" customHeight="1" thickBot="1">
      <c r="A91" s="28" t="s">
        <v>191</v>
      </c>
      <c r="B91" s="29" t="s">
        <v>124</v>
      </c>
      <c r="C91" s="29" t="s">
        <v>189</v>
      </c>
      <c r="D91" s="30" t="s">
        <v>193</v>
      </c>
      <c r="E91" s="30"/>
      <c r="F91" s="29"/>
      <c r="G91" s="31">
        <f>G92</f>
        <v>80000</v>
      </c>
    </row>
    <row r="92" spans="1:7" s="32" customFormat="1" ht="36" customHeight="1" thickBot="1">
      <c r="A92" s="28" t="s">
        <v>192</v>
      </c>
      <c r="B92" s="29" t="s">
        <v>124</v>
      </c>
      <c r="C92" s="29" t="s">
        <v>189</v>
      </c>
      <c r="D92" s="30" t="s">
        <v>193</v>
      </c>
      <c r="E92" s="30">
        <v>200</v>
      </c>
      <c r="F92" s="29"/>
      <c r="G92" s="31">
        <f>G93</f>
        <v>80000</v>
      </c>
    </row>
    <row r="93" spans="1:7" s="32" customFormat="1" ht="14.4" thickBot="1">
      <c r="A93" s="28" t="s">
        <v>30</v>
      </c>
      <c r="B93" s="29" t="s">
        <v>124</v>
      </c>
      <c r="C93" s="29" t="s">
        <v>189</v>
      </c>
      <c r="D93" s="30" t="s">
        <v>193</v>
      </c>
      <c r="E93" s="30">
        <v>244</v>
      </c>
      <c r="F93" s="29" t="s">
        <v>210</v>
      </c>
      <c r="G93" s="31">
        <v>80000</v>
      </c>
    </row>
    <row r="94" spans="1:7" s="32" customFormat="1" ht="24.6" thickBot="1">
      <c r="A94" s="28" t="s">
        <v>194</v>
      </c>
      <c r="B94" s="29" t="s">
        <v>124</v>
      </c>
      <c r="C94" s="29" t="s">
        <v>189</v>
      </c>
      <c r="D94" s="30" t="s">
        <v>190</v>
      </c>
      <c r="E94" s="30"/>
      <c r="F94" s="29"/>
      <c r="G94" s="31">
        <f>G95</f>
        <v>150000</v>
      </c>
    </row>
    <row r="95" spans="1:7" s="32" customFormat="1" ht="14.4" thickBot="1">
      <c r="A95" s="28" t="s">
        <v>195</v>
      </c>
      <c r="B95" s="29" t="s">
        <v>124</v>
      </c>
      <c r="C95" s="29" t="s">
        <v>189</v>
      </c>
      <c r="D95" s="30" t="s">
        <v>190</v>
      </c>
      <c r="E95" s="30">
        <v>200</v>
      </c>
      <c r="F95" s="29"/>
      <c r="G95" s="31">
        <f>G96</f>
        <v>150000</v>
      </c>
    </row>
    <row r="96" spans="1:7" s="32" customFormat="1" ht="14.4" thickBot="1">
      <c r="A96" s="28" t="s">
        <v>30</v>
      </c>
      <c r="B96" s="29" t="s">
        <v>124</v>
      </c>
      <c r="C96" s="29" t="s">
        <v>189</v>
      </c>
      <c r="D96" s="30" t="s">
        <v>190</v>
      </c>
      <c r="E96" s="30">
        <v>244</v>
      </c>
      <c r="F96" s="29" t="s">
        <v>210</v>
      </c>
      <c r="G96" s="31">
        <v>150000</v>
      </c>
    </row>
    <row r="97" spans="1:7" ht="23.4" customHeight="1" thickBot="1">
      <c r="A97" s="101" t="s">
        <v>67</v>
      </c>
      <c r="B97" s="95" t="s">
        <v>124</v>
      </c>
      <c r="C97" s="95" t="s">
        <v>197</v>
      </c>
      <c r="D97" s="96"/>
      <c r="E97" s="96"/>
      <c r="F97" s="95"/>
      <c r="G97" s="98">
        <f>G98+G106+G148</f>
        <v>2898681</v>
      </c>
    </row>
    <row r="98" spans="1:7" ht="14.4" thickBot="1">
      <c r="A98" s="101" t="s">
        <v>68</v>
      </c>
      <c r="B98" s="95" t="s">
        <v>124</v>
      </c>
      <c r="C98" s="96" t="s">
        <v>69</v>
      </c>
      <c r="D98" s="87" t="s">
        <v>214</v>
      </c>
      <c r="E98" s="96"/>
      <c r="F98" s="95"/>
      <c r="G98" s="98">
        <f>G99+G102</f>
        <v>60000</v>
      </c>
    </row>
    <row r="99" spans="1:7" ht="52.8" customHeight="1" thickBot="1">
      <c r="A99" s="86" t="s">
        <v>196</v>
      </c>
      <c r="B99" s="87" t="s">
        <v>124</v>
      </c>
      <c r="C99" s="87" t="s">
        <v>69</v>
      </c>
      <c r="D99" s="87" t="s">
        <v>198</v>
      </c>
      <c r="E99" s="88">
        <v>200</v>
      </c>
      <c r="F99" s="87"/>
      <c r="G99" s="89">
        <f>G100</f>
        <v>50000</v>
      </c>
    </row>
    <row r="100" spans="1:7" ht="24.6" thickBot="1">
      <c r="A100" s="86" t="s">
        <v>199</v>
      </c>
      <c r="B100" s="87" t="s">
        <v>124</v>
      </c>
      <c r="C100" s="87" t="s">
        <v>69</v>
      </c>
      <c r="D100" s="87" t="s">
        <v>198</v>
      </c>
      <c r="E100" s="88">
        <v>240</v>
      </c>
      <c r="F100" s="87"/>
      <c r="G100" s="89">
        <f>G101</f>
        <v>50000</v>
      </c>
    </row>
    <row r="101" spans="1:7" ht="14.4" thickBot="1">
      <c r="A101" s="28" t="s">
        <v>30</v>
      </c>
      <c r="B101" s="87" t="s">
        <v>124</v>
      </c>
      <c r="C101" s="87" t="s">
        <v>69</v>
      </c>
      <c r="D101" s="87" t="s">
        <v>198</v>
      </c>
      <c r="E101" s="88">
        <v>240</v>
      </c>
      <c r="F101" s="87"/>
      <c r="G101" s="89">
        <v>50000</v>
      </c>
    </row>
    <row r="102" spans="1:7" ht="14.4" thickBot="1">
      <c r="A102" s="82" t="s">
        <v>126</v>
      </c>
      <c r="B102" s="83" t="s">
        <v>124</v>
      </c>
      <c r="C102" s="84" t="s">
        <v>69</v>
      </c>
      <c r="D102" s="84" t="s">
        <v>127</v>
      </c>
      <c r="E102" s="84">
        <v>244</v>
      </c>
      <c r="F102" s="83" t="s">
        <v>210</v>
      </c>
      <c r="G102" s="85">
        <f>G103</f>
        <v>10000</v>
      </c>
    </row>
    <row r="103" spans="1:7" ht="24.6" thickBot="1">
      <c r="A103" s="25" t="s">
        <v>128</v>
      </c>
      <c r="B103" s="2" t="s">
        <v>124</v>
      </c>
      <c r="C103" s="1" t="s">
        <v>69</v>
      </c>
      <c r="D103" s="1" t="s">
        <v>127</v>
      </c>
      <c r="E103" s="1">
        <v>200</v>
      </c>
      <c r="F103" s="2"/>
      <c r="G103" s="5">
        <f>G104</f>
        <v>10000</v>
      </c>
    </row>
    <row r="104" spans="1:7" ht="24.6" thickBot="1">
      <c r="A104" s="25" t="s">
        <v>26</v>
      </c>
      <c r="B104" s="2" t="s">
        <v>124</v>
      </c>
      <c r="C104" s="1" t="s">
        <v>69</v>
      </c>
      <c r="D104" s="1" t="s">
        <v>127</v>
      </c>
      <c r="E104" s="1">
        <v>240</v>
      </c>
      <c r="F104" s="2"/>
      <c r="G104" s="5">
        <f>G105</f>
        <v>10000</v>
      </c>
    </row>
    <row r="105" spans="1:7" s="32" customFormat="1" ht="14.4" thickBot="1">
      <c r="A105" s="28" t="s">
        <v>27</v>
      </c>
      <c r="B105" s="29" t="s">
        <v>124</v>
      </c>
      <c r="C105" s="30" t="s">
        <v>69</v>
      </c>
      <c r="D105" s="30" t="s">
        <v>127</v>
      </c>
      <c r="E105" s="30">
        <v>244</v>
      </c>
      <c r="F105" s="29"/>
      <c r="G105" s="31">
        <v>10000</v>
      </c>
    </row>
    <row r="106" spans="1:7" ht="14.4" thickBot="1">
      <c r="A106" s="109" t="s">
        <v>70</v>
      </c>
      <c r="B106" s="110" t="s">
        <v>129</v>
      </c>
      <c r="C106" s="111" t="s">
        <v>71</v>
      </c>
      <c r="D106" s="111"/>
      <c r="E106" s="111"/>
      <c r="F106" s="110"/>
      <c r="G106" s="112">
        <f>G107+G110+G115+G148</f>
        <v>2516336</v>
      </c>
    </row>
    <row r="107" spans="1:7" ht="28.2" thickBot="1">
      <c r="A107" s="92" t="s">
        <v>207</v>
      </c>
      <c r="B107" s="20" t="s">
        <v>124</v>
      </c>
      <c r="C107" s="97" t="s">
        <v>71</v>
      </c>
      <c r="D107" s="19" t="s">
        <v>217</v>
      </c>
      <c r="E107" s="93"/>
      <c r="F107" s="93"/>
      <c r="G107" s="89">
        <f>G108</f>
        <v>500000</v>
      </c>
    </row>
    <row r="108" spans="1:7" ht="42" thickBot="1">
      <c r="A108" s="92" t="s">
        <v>208</v>
      </c>
      <c r="B108" s="20" t="s">
        <v>124</v>
      </c>
      <c r="C108" s="97" t="s">
        <v>71</v>
      </c>
      <c r="D108" s="19" t="s">
        <v>216</v>
      </c>
      <c r="E108" s="93" t="s">
        <v>203</v>
      </c>
      <c r="F108" s="93"/>
      <c r="G108" s="89">
        <f>G109</f>
        <v>500000</v>
      </c>
    </row>
    <row r="109" spans="1:7" ht="14.4" thickBot="1">
      <c r="A109" s="28" t="s">
        <v>83</v>
      </c>
      <c r="B109" s="20" t="s">
        <v>124</v>
      </c>
      <c r="C109" s="97" t="s">
        <v>71</v>
      </c>
      <c r="D109" s="19" t="s">
        <v>216</v>
      </c>
      <c r="E109" s="93" t="s">
        <v>202</v>
      </c>
      <c r="F109" s="93" t="s">
        <v>210</v>
      </c>
      <c r="G109" s="89">
        <v>500000</v>
      </c>
    </row>
    <row r="110" spans="1:7" ht="28.2" thickBot="1">
      <c r="A110" s="91" t="s">
        <v>200</v>
      </c>
      <c r="B110" s="95"/>
      <c r="C110" s="96"/>
      <c r="D110" s="96"/>
      <c r="E110" s="96"/>
      <c r="F110" s="95"/>
      <c r="G110" s="98">
        <f>G111+G113</f>
        <v>360000</v>
      </c>
    </row>
    <row r="111" spans="1:7" ht="42" thickBot="1">
      <c r="A111" s="91" t="s">
        <v>204</v>
      </c>
      <c r="B111" s="97" t="s">
        <v>124</v>
      </c>
      <c r="C111" s="97" t="s">
        <v>71</v>
      </c>
      <c r="D111" s="97" t="s">
        <v>201</v>
      </c>
      <c r="E111" s="97" t="s">
        <v>203</v>
      </c>
      <c r="F111" s="97"/>
      <c r="G111" s="99">
        <f>G112</f>
        <v>180000</v>
      </c>
    </row>
    <row r="112" spans="1:7" ht="14.4" thickBot="1">
      <c r="A112" s="28" t="s">
        <v>30</v>
      </c>
      <c r="B112" s="97" t="s">
        <v>124</v>
      </c>
      <c r="C112" s="97" t="s">
        <v>71</v>
      </c>
      <c r="D112" s="97" t="s">
        <v>201</v>
      </c>
      <c r="E112" s="97" t="s">
        <v>202</v>
      </c>
      <c r="F112" s="97" t="s">
        <v>210</v>
      </c>
      <c r="G112" s="99">
        <v>180000</v>
      </c>
    </row>
    <row r="113" spans="1:7" ht="42" thickBot="1">
      <c r="A113" s="91" t="s">
        <v>205</v>
      </c>
      <c r="B113" s="97" t="s">
        <v>124</v>
      </c>
      <c r="C113" s="97" t="s">
        <v>71</v>
      </c>
      <c r="D113" s="97" t="s">
        <v>206</v>
      </c>
      <c r="E113" s="97" t="s">
        <v>203</v>
      </c>
      <c r="F113" s="97"/>
      <c r="G113" s="99">
        <f>G114</f>
        <v>180000</v>
      </c>
    </row>
    <row r="114" spans="1:7" ht="14.4" thickBot="1">
      <c r="A114" s="28" t="s">
        <v>30</v>
      </c>
      <c r="B114" s="97" t="s">
        <v>124</v>
      </c>
      <c r="C114" s="97" t="s">
        <v>71</v>
      </c>
      <c r="D114" s="97" t="s">
        <v>206</v>
      </c>
      <c r="E114" s="97" t="s">
        <v>202</v>
      </c>
      <c r="F114" s="97" t="s">
        <v>210</v>
      </c>
      <c r="G114" s="99">
        <v>180000</v>
      </c>
    </row>
    <row r="115" spans="1:7" ht="24.6" thickBot="1">
      <c r="A115" s="54" t="s">
        <v>130</v>
      </c>
      <c r="B115" s="20" t="s">
        <v>124</v>
      </c>
      <c r="C115" s="19" t="s">
        <v>71</v>
      </c>
      <c r="D115" s="19" t="s">
        <v>72</v>
      </c>
      <c r="E115" s="19"/>
      <c r="F115" s="20"/>
      <c r="G115" s="21">
        <f>G116+G129</f>
        <v>1333991</v>
      </c>
    </row>
    <row r="116" spans="1:7" ht="14.4" thickBot="1">
      <c r="A116" s="23" t="s">
        <v>73</v>
      </c>
      <c r="B116" s="2" t="s">
        <v>124</v>
      </c>
      <c r="C116" s="1" t="s">
        <v>71</v>
      </c>
      <c r="D116" s="1" t="s">
        <v>74</v>
      </c>
      <c r="E116" s="1"/>
      <c r="F116" s="2"/>
      <c r="G116" s="5">
        <f>G117+G124</f>
        <v>501000</v>
      </c>
    </row>
    <row r="117" spans="1:7" ht="14.4" thickBot="1">
      <c r="A117" s="24" t="s">
        <v>75</v>
      </c>
      <c r="B117" s="2" t="s">
        <v>124</v>
      </c>
      <c r="C117" s="1" t="s">
        <v>71</v>
      </c>
      <c r="D117" s="1" t="s">
        <v>76</v>
      </c>
      <c r="E117" s="1"/>
      <c r="F117" s="2"/>
      <c r="G117" s="5">
        <f>G118+G122</f>
        <v>401000</v>
      </c>
    </row>
    <row r="118" spans="1:7" ht="24.6" thickBot="1">
      <c r="A118" s="24" t="s">
        <v>15</v>
      </c>
      <c r="B118" s="2" t="s">
        <v>124</v>
      </c>
      <c r="C118" s="1" t="s">
        <v>71</v>
      </c>
      <c r="D118" s="1" t="s">
        <v>76</v>
      </c>
      <c r="E118" s="1">
        <v>200</v>
      </c>
      <c r="F118" s="2"/>
      <c r="G118" s="5">
        <f>G119</f>
        <v>400000</v>
      </c>
    </row>
    <row r="119" spans="1:7" ht="24.6" thickBot="1">
      <c r="A119" s="24" t="s">
        <v>26</v>
      </c>
      <c r="B119" s="2" t="s">
        <v>124</v>
      </c>
      <c r="C119" s="1" t="s">
        <v>71</v>
      </c>
      <c r="D119" s="1" t="s">
        <v>76</v>
      </c>
      <c r="E119" s="1">
        <v>240</v>
      </c>
      <c r="F119" s="2"/>
      <c r="G119" s="5">
        <f>G120</f>
        <v>400000</v>
      </c>
    </row>
    <row r="120" spans="1:7" ht="24.6" thickBot="1">
      <c r="A120" s="24" t="s">
        <v>46</v>
      </c>
      <c r="B120" s="2" t="s">
        <v>124</v>
      </c>
      <c r="C120" s="1" t="s">
        <v>71</v>
      </c>
      <c r="D120" s="1" t="s">
        <v>76</v>
      </c>
      <c r="E120" s="1"/>
      <c r="F120" s="2"/>
      <c r="G120" s="5">
        <f>G121</f>
        <v>400000</v>
      </c>
    </row>
    <row r="121" spans="1:7" s="32" customFormat="1" ht="14.4" thickBot="1">
      <c r="A121" s="28" t="s">
        <v>29</v>
      </c>
      <c r="B121" s="29" t="s">
        <v>124</v>
      </c>
      <c r="C121" s="30" t="s">
        <v>71</v>
      </c>
      <c r="D121" s="30" t="s">
        <v>76</v>
      </c>
      <c r="E121" s="30">
        <v>247</v>
      </c>
      <c r="F121" s="29" t="s">
        <v>174</v>
      </c>
      <c r="G121" s="31">
        <v>400000</v>
      </c>
    </row>
    <row r="122" spans="1:7" ht="14.4" thickBot="1">
      <c r="A122" s="24" t="s">
        <v>133</v>
      </c>
      <c r="B122" s="2" t="s">
        <v>124</v>
      </c>
      <c r="C122" s="1" t="s">
        <v>71</v>
      </c>
      <c r="D122" s="1" t="s">
        <v>76</v>
      </c>
      <c r="E122" s="1">
        <v>800</v>
      </c>
      <c r="F122" s="2"/>
      <c r="G122" s="5">
        <f>G123</f>
        <v>1000</v>
      </c>
    </row>
    <row r="123" spans="1:7" s="32" customFormat="1" ht="14.4" thickBot="1">
      <c r="A123" s="28" t="s">
        <v>133</v>
      </c>
      <c r="B123" s="29" t="s">
        <v>124</v>
      </c>
      <c r="C123" s="30" t="s">
        <v>71</v>
      </c>
      <c r="D123" s="30" t="s">
        <v>76</v>
      </c>
      <c r="E123" s="30">
        <v>853</v>
      </c>
      <c r="F123" s="29" t="s">
        <v>174</v>
      </c>
      <c r="G123" s="31">
        <v>1000</v>
      </c>
    </row>
    <row r="124" spans="1:7" ht="14.4" thickBot="1">
      <c r="A124" s="24" t="s">
        <v>77</v>
      </c>
      <c r="B124" s="2" t="s">
        <v>124</v>
      </c>
      <c r="C124" s="1" t="s">
        <v>71</v>
      </c>
      <c r="D124" s="1" t="s">
        <v>78</v>
      </c>
      <c r="E124" s="1"/>
      <c r="F124" s="2"/>
      <c r="G124" s="5">
        <f>G125</f>
        <v>100000</v>
      </c>
    </row>
    <row r="125" spans="1:7" ht="24.6" thickBot="1">
      <c r="A125" s="24" t="s">
        <v>15</v>
      </c>
      <c r="B125" s="2" t="s">
        <v>124</v>
      </c>
      <c r="C125" s="1" t="s">
        <v>71</v>
      </c>
      <c r="D125" s="1" t="s">
        <v>78</v>
      </c>
      <c r="E125" s="1">
        <v>200</v>
      </c>
      <c r="F125" s="2"/>
      <c r="G125" s="5">
        <f>G126</f>
        <v>100000</v>
      </c>
    </row>
    <row r="126" spans="1:7" ht="24.6" thickBot="1">
      <c r="A126" s="24" t="s">
        <v>26</v>
      </c>
      <c r="B126" s="2" t="s">
        <v>124</v>
      </c>
      <c r="C126" s="1" t="s">
        <v>71</v>
      </c>
      <c r="D126" s="1" t="s">
        <v>78</v>
      </c>
      <c r="E126" s="1">
        <v>200</v>
      </c>
      <c r="F126" s="2"/>
      <c r="G126" s="5">
        <f>G127</f>
        <v>100000</v>
      </c>
    </row>
    <row r="127" spans="1:7" ht="24.6" thickBot="1">
      <c r="A127" s="24" t="s">
        <v>46</v>
      </c>
      <c r="B127" s="2" t="s">
        <v>124</v>
      </c>
      <c r="C127" s="1" t="s">
        <v>71</v>
      </c>
      <c r="D127" s="1" t="s">
        <v>78</v>
      </c>
      <c r="E127" s="1">
        <v>240</v>
      </c>
      <c r="F127" s="2"/>
      <c r="G127" s="5">
        <v>100000</v>
      </c>
    </row>
    <row r="128" spans="1:7" s="32" customFormat="1" ht="14.4" thickBot="1">
      <c r="A128" s="28" t="s">
        <v>30</v>
      </c>
      <c r="B128" s="29" t="s">
        <v>124</v>
      </c>
      <c r="C128" s="30" t="s">
        <v>71</v>
      </c>
      <c r="D128" s="30" t="s">
        <v>78</v>
      </c>
      <c r="E128" s="30">
        <v>244</v>
      </c>
      <c r="F128" s="29" t="s">
        <v>174</v>
      </c>
      <c r="G128" s="31">
        <v>100000</v>
      </c>
    </row>
    <row r="129" spans="1:7" ht="14.4" thickBot="1">
      <c r="A129" s="24" t="s">
        <v>79</v>
      </c>
      <c r="B129" s="2" t="s">
        <v>124</v>
      </c>
      <c r="C129" s="1" t="s">
        <v>71</v>
      </c>
      <c r="D129" s="1" t="s">
        <v>80</v>
      </c>
      <c r="E129" s="1"/>
      <c r="F129" s="2"/>
      <c r="G129" s="5">
        <f>G130+G135+G140+G144</f>
        <v>832991</v>
      </c>
    </row>
    <row r="130" spans="1:7" ht="14.4" thickBot="1">
      <c r="A130" s="23" t="s">
        <v>81</v>
      </c>
      <c r="B130" s="2" t="s">
        <v>124</v>
      </c>
      <c r="C130" s="1" t="s">
        <v>71</v>
      </c>
      <c r="D130" s="1" t="s">
        <v>82</v>
      </c>
      <c r="E130" s="1"/>
      <c r="F130" s="2"/>
      <c r="G130" s="5">
        <f>G131</f>
        <v>682991</v>
      </c>
    </row>
    <row r="131" spans="1:7" ht="24.6" thickBot="1">
      <c r="A131" s="24" t="s">
        <v>15</v>
      </c>
      <c r="B131" s="2" t="s">
        <v>124</v>
      </c>
      <c r="C131" s="1" t="s">
        <v>71</v>
      </c>
      <c r="D131" s="1" t="s">
        <v>82</v>
      </c>
      <c r="E131" s="1">
        <v>200</v>
      </c>
      <c r="F131" s="2"/>
      <c r="G131" s="5">
        <f>G132</f>
        <v>682991</v>
      </c>
    </row>
    <row r="132" spans="1:7" ht="24.6" thickBot="1">
      <c r="A132" s="24" t="s">
        <v>26</v>
      </c>
      <c r="B132" s="2" t="s">
        <v>124</v>
      </c>
      <c r="C132" s="1" t="s">
        <v>71</v>
      </c>
      <c r="D132" s="1" t="s">
        <v>82</v>
      </c>
      <c r="E132" s="1">
        <v>240</v>
      </c>
      <c r="F132" s="2"/>
      <c r="G132" s="5">
        <f>G133</f>
        <v>682991</v>
      </c>
    </row>
    <row r="133" spans="1:7" ht="24.6" thickBot="1">
      <c r="A133" s="24" t="s">
        <v>46</v>
      </c>
      <c r="B133" s="2" t="s">
        <v>124</v>
      </c>
      <c r="C133" s="1" t="s">
        <v>71</v>
      </c>
      <c r="D133" s="1" t="s">
        <v>82</v>
      </c>
      <c r="E133" s="1">
        <v>244</v>
      </c>
      <c r="F133" s="2"/>
      <c r="G133" s="5">
        <f>G134</f>
        <v>682991</v>
      </c>
    </row>
    <row r="134" spans="1:7" s="32" customFormat="1" ht="14.4" thickBot="1">
      <c r="A134" s="28" t="s">
        <v>30</v>
      </c>
      <c r="B134" s="29" t="s">
        <v>124</v>
      </c>
      <c r="C134" s="30" t="s">
        <v>71</v>
      </c>
      <c r="D134" s="30" t="s">
        <v>82</v>
      </c>
      <c r="E134" s="30">
        <v>244</v>
      </c>
      <c r="F134" s="29" t="s">
        <v>174</v>
      </c>
      <c r="G134" s="31">
        <v>682991</v>
      </c>
    </row>
    <row r="135" spans="1:7" ht="14.4" thickBot="1">
      <c r="A135" s="23" t="s">
        <v>84</v>
      </c>
      <c r="B135" s="2" t="s">
        <v>124</v>
      </c>
      <c r="C135" s="1" t="s">
        <v>71</v>
      </c>
      <c r="D135" s="1" t="s">
        <v>85</v>
      </c>
      <c r="E135" s="1"/>
      <c r="F135" s="2"/>
      <c r="G135" s="5">
        <f>G136</f>
        <v>50000</v>
      </c>
    </row>
    <row r="136" spans="1:7" ht="24.6" thickBot="1">
      <c r="A136" s="24" t="s">
        <v>15</v>
      </c>
      <c r="B136" s="2" t="s">
        <v>124</v>
      </c>
      <c r="C136" s="1" t="s">
        <v>71</v>
      </c>
      <c r="D136" s="1" t="s">
        <v>85</v>
      </c>
      <c r="E136" s="1">
        <v>200</v>
      </c>
      <c r="F136" s="2"/>
      <c r="G136" s="5">
        <f>G137</f>
        <v>50000</v>
      </c>
    </row>
    <row r="137" spans="1:7" ht="24.6" thickBot="1">
      <c r="A137" s="24" t="s">
        <v>26</v>
      </c>
      <c r="B137" s="2" t="s">
        <v>124</v>
      </c>
      <c r="C137" s="1" t="s">
        <v>71</v>
      </c>
      <c r="D137" s="1" t="s">
        <v>85</v>
      </c>
      <c r="E137" s="1">
        <v>240</v>
      </c>
      <c r="F137" s="2"/>
      <c r="G137" s="5">
        <f>G138</f>
        <v>50000</v>
      </c>
    </row>
    <row r="138" spans="1:7" ht="24.6" thickBot="1">
      <c r="A138" s="24" t="s">
        <v>46</v>
      </c>
      <c r="B138" s="2" t="s">
        <v>124</v>
      </c>
      <c r="C138" s="1" t="s">
        <v>71</v>
      </c>
      <c r="D138" s="1" t="s">
        <v>85</v>
      </c>
      <c r="E138" s="1">
        <v>244</v>
      </c>
      <c r="F138" s="2"/>
      <c r="G138" s="5">
        <f>G139</f>
        <v>50000</v>
      </c>
    </row>
    <row r="139" spans="1:7" s="32" customFormat="1" ht="14.4" thickBot="1">
      <c r="A139" s="28" t="s">
        <v>83</v>
      </c>
      <c r="B139" s="29" t="s">
        <v>124</v>
      </c>
      <c r="C139" s="30" t="s">
        <v>71</v>
      </c>
      <c r="D139" s="30" t="s">
        <v>85</v>
      </c>
      <c r="E139" s="30">
        <v>244</v>
      </c>
      <c r="F139" s="29" t="s">
        <v>174</v>
      </c>
      <c r="G139" s="31">
        <v>50000</v>
      </c>
    </row>
    <row r="140" spans="1:7" ht="24" thickBot="1">
      <c r="A140" s="23" t="s">
        <v>138</v>
      </c>
      <c r="B140" s="2" t="s">
        <v>124</v>
      </c>
      <c r="C140" s="1" t="s">
        <v>71</v>
      </c>
      <c r="D140" s="1" t="s">
        <v>86</v>
      </c>
      <c r="E140" s="1"/>
      <c r="F140" s="2"/>
      <c r="G140" s="5">
        <f>G141</f>
        <v>50000</v>
      </c>
    </row>
    <row r="141" spans="1:7" ht="24.6" thickBot="1">
      <c r="A141" s="24" t="s">
        <v>26</v>
      </c>
      <c r="B141" s="4" t="s">
        <v>124</v>
      </c>
      <c r="C141" s="1" t="s">
        <v>71</v>
      </c>
      <c r="D141" s="1" t="s">
        <v>86</v>
      </c>
      <c r="E141" s="1">
        <v>240</v>
      </c>
      <c r="F141" s="2"/>
      <c r="G141" s="5">
        <f>G142</f>
        <v>50000</v>
      </c>
    </row>
    <row r="142" spans="1:7" ht="25.2" customHeight="1" thickBot="1">
      <c r="A142" s="24" t="s">
        <v>46</v>
      </c>
      <c r="B142" s="2" t="s">
        <v>124</v>
      </c>
      <c r="C142" s="1" t="s">
        <v>71</v>
      </c>
      <c r="D142" s="1" t="s">
        <v>86</v>
      </c>
      <c r="E142" s="1">
        <v>244</v>
      </c>
      <c r="F142" s="2"/>
      <c r="G142" s="5">
        <f>G143</f>
        <v>50000</v>
      </c>
    </row>
    <row r="143" spans="1:7" s="32" customFormat="1" ht="14.4" thickBot="1">
      <c r="A143" s="55" t="s">
        <v>30</v>
      </c>
      <c r="B143" s="29" t="s">
        <v>124</v>
      </c>
      <c r="C143" s="30" t="s">
        <v>71</v>
      </c>
      <c r="D143" s="30" t="s">
        <v>86</v>
      </c>
      <c r="E143" s="30">
        <v>244</v>
      </c>
      <c r="F143" s="29" t="s">
        <v>174</v>
      </c>
      <c r="G143" s="56">
        <v>50000</v>
      </c>
    </row>
    <row r="144" spans="1:7" ht="14.4" thickBot="1">
      <c r="A144" s="23" t="s">
        <v>139</v>
      </c>
      <c r="B144" s="2" t="s">
        <v>124</v>
      </c>
      <c r="C144" s="1" t="s">
        <v>71</v>
      </c>
      <c r="D144" s="1" t="s">
        <v>131</v>
      </c>
      <c r="E144" s="1"/>
      <c r="F144" s="2"/>
      <c r="G144" s="5">
        <f>G145</f>
        <v>50000</v>
      </c>
    </row>
    <row r="145" spans="1:9" ht="24.6" thickBot="1">
      <c r="A145" s="24" t="s">
        <v>26</v>
      </c>
      <c r="B145" s="4" t="s">
        <v>124</v>
      </c>
      <c r="C145" s="1" t="s">
        <v>71</v>
      </c>
      <c r="D145" s="1" t="s">
        <v>131</v>
      </c>
      <c r="E145" s="1">
        <v>240</v>
      </c>
      <c r="F145" s="2"/>
      <c r="G145" s="5">
        <f>G146</f>
        <v>50000</v>
      </c>
    </row>
    <row r="146" spans="1:9" ht="24.6" thickBot="1">
      <c r="A146" s="24" t="s">
        <v>46</v>
      </c>
      <c r="B146" s="2" t="s">
        <v>124</v>
      </c>
      <c r="C146" s="1" t="s">
        <v>71</v>
      </c>
      <c r="D146" s="1" t="s">
        <v>131</v>
      </c>
      <c r="E146" s="1">
        <v>244</v>
      </c>
      <c r="F146" s="2"/>
      <c r="G146" s="5">
        <f>G147</f>
        <v>50000</v>
      </c>
    </row>
    <row r="147" spans="1:9" s="32" customFormat="1" ht="14.4" thickBot="1">
      <c r="A147" s="55" t="s">
        <v>30</v>
      </c>
      <c r="B147" s="29" t="s">
        <v>124</v>
      </c>
      <c r="C147" s="30" t="s">
        <v>71</v>
      </c>
      <c r="D147" s="30" t="s">
        <v>131</v>
      </c>
      <c r="E147" s="30">
        <v>244</v>
      </c>
      <c r="F147" s="29" t="s">
        <v>174</v>
      </c>
      <c r="G147" s="56">
        <v>50000</v>
      </c>
    </row>
    <row r="148" spans="1:9" s="32" customFormat="1" ht="36.6" thickBot="1">
      <c r="A148" s="71" t="s">
        <v>143</v>
      </c>
      <c r="B148" s="20" t="s">
        <v>124</v>
      </c>
      <c r="C148" s="19" t="s">
        <v>71</v>
      </c>
      <c r="D148" s="19" t="s">
        <v>213</v>
      </c>
      <c r="E148" s="19"/>
      <c r="F148" s="20"/>
      <c r="G148" s="72">
        <f>G149+G152</f>
        <v>322345</v>
      </c>
      <c r="I148" s="100"/>
    </row>
    <row r="149" spans="1:9" s="32" customFormat="1" ht="24.6" thickBot="1">
      <c r="A149" s="24" t="s">
        <v>26</v>
      </c>
      <c r="B149" s="29" t="s">
        <v>124</v>
      </c>
      <c r="C149" s="30" t="s">
        <v>71</v>
      </c>
      <c r="D149" s="30" t="s">
        <v>212</v>
      </c>
      <c r="E149" s="30">
        <v>200</v>
      </c>
      <c r="F149" s="20"/>
      <c r="G149" s="72">
        <f>G150+G151</f>
        <v>289724</v>
      </c>
      <c r="I149" s="100"/>
    </row>
    <row r="150" spans="1:9" s="32" customFormat="1" ht="14.4" thickBot="1">
      <c r="A150" s="55" t="s">
        <v>30</v>
      </c>
      <c r="B150" s="29" t="s">
        <v>124</v>
      </c>
      <c r="C150" s="30" t="s">
        <v>71</v>
      </c>
      <c r="D150" s="30" t="s">
        <v>230</v>
      </c>
      <c r="E150" s="30">
        <v>244</v>
      </c>
      <c r="F150" s="29" t="s">
        <v>210</v>
      </c>
      <c r="G150" s="56">
        <v>150000</v>
      </c>
    </row>
    <row r="151" spans="1:9" s="32" customFormat="1" ht="14.4" thickBot="1">
      <c r="A151" s="55" t="s">
        <v>30</v>
      </c>
      <c r="B151" s="29" t="s">
        <v>124</v>
      </c>
      <c r="C151" s="30" t="s">
        <v>71</v>
      </c>
      <c r="D151" s="30" t="s">
        <v>230</v>
      </c>
      <c r="E151" s="30">
        <v>244</v>
      </c>
      <c r="F151" s="29" t="s">
        <v>174</v>
      </c>
      <c r="G151" s="56">
        <v>139724</v>
      </c>
    </row>
    <row r="152" spans="1:9" s="32" customFormat="1" ht="14.4" thickBot="1">
      <c r="A152" s="24" t="s">
        <v>211</v>
      </c>
      <c r="B152" s="29" t="s">
        <v>124</v>
      </c>
      <c r="C152" s="30" t="s">
        <v>71</v>
      </c>
      <c r="D152" s="30" t="s">
        <v>209</v>
      </c>
      <c r="E152" s="30">
        <v>244</v>
      </c>
      <c r="F152" s="29"/>
      <c r="G152" s="56">
        <f>G153</f>
        <v>32621</v>
      </c>
    </row>
    <row r="153" spans="1:9" s="32" customFormat="1" ht="14.4" thickBot="1">
      <c r="A153" s="55" t="s">
        <v>30</v>
      </c>
      <c r="B153" s="29" t="s">
        <v>124</v>
      </c>
      <c r="C153" s="30" t="s">
        <v>71</v>
      </c>
      <c r="D153" s="30" t="s">
        <v>209</v>
      </c>
      <c r="E153" s="30">
        <v>244</v>
      </c>
      <c r="F153" s="29" t="s">
        <v>174</v>
      </c>
      <c r="G153" s="56">
        <v>32621</v>
      </c>
    </row>
    <row r="154" spans="1:9" ht="14.4" thickBot="1">
      <c r="A154" s="34" t="s">
        <v>87</v>
      </c>
      <c r="B154" s="35" t="s">
        <v>124</v>
      </c>
      <c r="C154" s="36" t="s">
        <v>89</v>
      </c>
      <c r="D154" s="36"/>
      <c r="E154" s="36"/>
      <c r="F154" s="35"/>
      <c r="G154" s="37">
        <f>G155</f>
        <v>20000</v>
      </c>
    </row>
    <row r="155" spans="1:9" ht="14.4" thickBot="1">
      <c r="A155" s="24" t="s">
        <v>88</v>
      </c>
      <c r="B155" s="2" t="s">
        <v>124</v>
      </c>
      <c r="C155" s="1" t="s">
        <v>89</v>
      </c>
      <c r="D155" s="1" t="s">
        <v>39</v>
      </c>
      <c r="E155" s="1"/>
      <c r="F155" s="2"/>
      <c r="G155" s="5">
        <f t="shared" ref="G155:G161" si="2">G156</f>
        <v>20000</v>
      </c>
    </row>
    <row r="156" spans="1:9" ht="36.6" thickBot="1">
      <c r="A156" s="27" t="s">
        <v>172</v>
      </c>
      <c r="B156" s="20" t="s">
        <v>124</v>
      </c>
      <c r="C156" s="19" t="s">
        <v>89</v>
      </c>
      <c r="D156" s="19" t="s">
        <v>39</v>
      </c>
      <c r="E156" s="19"/>
      <c r="F156" s="20"/>
      <c r="G156" s="21">
        <f t="shared" si="2"/>
        <v>20000</v>
      </c>
    </row>
    <row r="157" spans="1:9" ht="36.6" thickBot="1">
      <c r="A157" s="24" t="s">
        <v>11</v>
      </c>
      <c r="B157" s="2" t="s">
        <v>124</v>
      </c>
      <c r="C157" s="1" t="s">
        <v>89</v>
      </c>
      <c r="D157" s="1" t="s">
        <v>12</v>
      </c>
      <c r="E157" s="1"/>
      <c r="F157" s="2"/>
      <c r="G157" s="5">
        <f t="shared" si="2"/>
        <v>20000</v>
      </c>
    </row>
    <row r="158" spans="1:9" ht="24.6" thickBot="1">
      <c r="A158" s="24" t="s">
        <v>90</v>
      </c>
      <c r="B158" s="2" t="s">
        <v>124</v>
      </c>
      <c r="C158" s="1" t="s">
        <v>89</v>
      </c>
      <c r="D158" s="1" t="s">
        <v>91</v>
      </c>
      <c r="E158" s="1"/>
      <c r="F158" s="2"/>
      <c r="G158" s="5">
        <f t="shared" si="2"/>
        <v>20000</v>
      </c>
    </row>
    <row r="159" spans="1:9" ht="24.6" thickBot="1">
      <c r="A159" s="24" t="s">
        <v>15</v>
      </c>
      <c r="B159" s="4" t="s">
        <v>124</v>
      </c>
      <c r="C159" s="1" t="s">
        <v>89</v>
      </c>
      <c r="D159" s="1" t="s">
        <v>91</v>
      </c>
      <c r="E159" s="1">
        <v>200</v>
      </c>
      <c r="F159" s="2"/>
      <c r="G159" s="5">
        <f t="shared" si="2"/>
        <v>20000</v>
      </c>
    </row>
    <row r="160" spans="1:9" ht="24.6" thickBot="1">
      <c r="A160" s="24" t="s">
        <v>26</v>
      </c>
      <c r="B160" s="2" t="s">
        <v>124</v>
      </c>
      <c r="C160" s="1" t="s">
        <v>89</v>
      </c>
      <c r="D160" s="1" t="s">
        <v>91</v>
      </c>
      <c r="E160" s="1">
        <v>240</v>
      </c>
      <c r="F160" s="2"/>
      <c r="G160" s="5">
        <f t="shared" si="2"/>
        <v>20000</v>
      </c>
    </row>
    <row r="161" spans="1:7" ht="24.6" thickBot="1">
      <c r="A161" s="24" t="s">
        <v>46</v>
      </c>
      <c r="B161" s="2" t="s">
        <v>124</v>
      </c>
      <c r="C161" s="1" t="s">
        <v>89</v>
      </c>
      <c r="D161" s="1" t="s">
        <v>91</v>
      </c>
      <c r="E161" s="1">
        <v>244</v>
      </c>
      <c r="F161" s="2"/>
      <c r="G161" s="5">
        <f t="shared" si="2"/>
        <v>20000</v>
      </c>
    </row>
    <row r="162" spans="1:7" s="32" customFormat="1" ht="14.4" thickBot="1">
      <c r="A162" s="28" t="s">
        <v>83</v>
      </c>
      <c r="B162" s="29" t="s">
        <v>124</v>
      </c>
      <c r="C162" s="30" t="s">
        <v>89</v>
      </c>
      <c r="D162" s="30" t="s">
        <v>91</v>
      </c>
      <c r="E162" s="30">
        <v>244</v>
      </c>
      <c r="F162" s="29" t="s">
        <v>174</v>
      </c>
      <c r="G162" s="31">
        <v>20000</v>
      </c>
    </row>
    <row r="163" spans="1:7" ht="14.4" thickBot="1">
      <c r="A163" s="34" t="s">
        <v>92</v>
      </c>
      <c r="B163" s="35" t="s">
        <v>124</v>
      </c>
      <c r="C163" s="36" t="s">
        <v>93</v>
      </c>
      <c r="D163" s="36"/>
      <c r="E163" s="36"/>
      <c r="F163" s="35"/>
      <c r="G163" s="37">
        <f>G164</f>
        <v>3500000</v>
      </c>
    </row>
    <row r="164" spans="1:7" ht="28.2" thickBot="1">
      <c r="A164" s="92" t="s">
        <v>207</v>
      </c>
      <c r="B164" s="20" t="s">
        <v>124</v>
      </c>
      <c r="C164" s="19" t="s">
        <v>93</v>
      </c>
      <c r="D164" s="19" t="s">
        <v>217</v>
      </c>
      <c r="E164" s="93"/>
      <c r="F164" s="93"/>
      <c r="G164" s="94">
        <f>G165</f>
        <v>3500000</v>
      </c>
    </row>
    <row r="165" spans="1:7" ht="36.6" thickBot="1">
      <c r="A165" s="27" t="s">
        <v>95</v>
      </c>
      <c r="B165" s="20" t="s">
        <v>124</v>
      </c>
      <c r="C165" s="19" t="s">
        <v>93</v>
      </c>
      <c r="D165" s="19" t="s">
        <v>160</v>
      </c>
      <c r="E165" s="19"/>
      <c r="F165" s="20"/>
      <c r="G165" s="5">
        <f>G166</f>
        <v>3500000</v>
      </c>
    </row>
    <row r="166" spans="1:7" ht="14.4" thickBot="1">
      <c r="A166" s="24" t="s">
        <v>96</v>
      </c>
      <c r="B166" s="2" t="s">
        <v>124</v>
      </c>
      <c r="C166" s="1" t="s">
        <v>93</v>
      </c>
      <c r="D166" s="30" t="s">
        <v>156</v>
      </c>
      <c r="E166" s="1">
        <v>500</v>
      </c>
      <c r="F166" s="2"/>
      <c r="G166" s="5">
        <f>G167</f>
        <v>3500000</v>
      </c>
    </row>
    <row r="167" spans="1:7" ht="14.4" thickBot="1">
      <c r="A167" s="24" t="s">
        <v>97</v>
      </c>
      <c r="B167" s="2" t="s">
        <v>124</v>
      </c>
      <c r="C167" s="1" t="s">
        <v>93</v>
      </c>
      <c r="D167" s="30" t="s">
        <v>156</v>
      </c>
      <c r="E167" s="1">
        <v>540</v>
      </c>
      <c r="F167" s="2"/>
      <c r="G167" s="5">
        <f>G168</f>
        <v>3500000</v>
      </c>
    </row>
    <row r="168" spans="1:7" s="32" customFormat="1" ht="14.4" thickBot="1">
      <c r="A168" s="28" t="s">
        <v>98</v>
      </c>
      <c r="B168" s="29" t="s">
        <v>124</v>
      </c>
      <c r="C168" s="30" t="s">
        <v>93</v>
      </c>
      <c r="D168" s="30" t="s">
        <v>156</v>
      </c>
      <c r="E168" s="30">
        <v>540</v>
      </c>
      <c r="F168" s="29" t="s">
        <v>174</v>
      </c>
      <c r="G168" s="31">
        <v>3500000</v>
      </c>
    </row>
    <row r="169" spans="1:7" ht="14.4" thickBot="1">
      <c r="A169" s="34" t="s">
        <v>99</v>
      </c>
      <c r="B169" s="35" t="s">
        <v>124</v>
      </c>
      <c r="C169" s="36" t="s">
        <v>100</v>
      </c>
      <c r="D169" s="36"/>
      <c r="E169" s="36"/>
      <c r="F169" s="35"/>
      <c r="G169" s="37">
        <f>G170</f>
        <v>295243</v>
      </c>
    </row>
    <row r="170" spans="1:7" ht="14.4" thickBot="1">
      <c r="A170" s="24" t="s">
        <v>101</v>
      </c>
      <c r="B170" s="2" t="s">
        <v>124</v>
      </c>
      <c r="C170" s="1" t="s">
        <v>100</v>
      </c>
      <c r="D170" s="1" t="s">
        <v>103</v>
      </c>
      <c r="E170" s="1"/>
      <c r="F170" s="2"/>
      <c r="G170" s="5">
        <f>G171</f>
        <v>295243</v>
      </c>
    </row>
    <row r="171" spans="1:7" ht="24.6" thickBot="1">
      <c r="A171" s="27" t="s">
        <v>102</v>
      </c>
      <c r="B171" s="20" t="s">
        <v>124</v>
      </c>
      <c r="C171" s="19" t="s">
        <v>100</v>
      </c>
      <c r="D171" s="19" t="s">
        <v>103</v>
      </c>
      <c r="E171" s="19"/>
      <c r="F171" s="20"/>
      <c r="G171" s="21">
        <f>G172+G178</f>
        <v>295243</v>
      </c>
    </row>
    <row r="172" spans="1:7" ht="24.6" thickBot="1">
      <c r="A172" s="24" t="s">
        <v>104</v>
      </c>
      <c r="B172" s="2" t="s">
        <v>124</v>
      </c>
      <c r="C172" s="1" t="s">
        <v>100</v>
      </c>
      <c r="D172" s="1" t="s">
        <v>105</v>
      </c>
      <c r="E172" s="1">
        <v>300</v>
      </c>
      <c r="F172" s="2"/>
      <c r="G172" s="5">
        <f>G173+G175</f>
        <v>225243</v>
      </c>
    </row>
    <row r="173" spans="1:7" ht="14.4" thickBot="1">
      <c r="A173" s="24" t="s">
        <v>106</v>
      </c>
      <c r="B173" s="2" t="s">
        <v>124</v>
      </c>
      <c r="C173" s="1" t="s">
        <v>100</v>
      </c>
      <c r="D173" s="1" t="s">
        <v>107</v>
      </c>
      <c r="E173" s="1">
        <v>312</v>
      </c>
      <c r="F173" s="2"/>
      <c r="G173" s="5">
        <f>G174</f>
        <v>215243</v>
      </c>
    </row>
    <row r="174" spans="1:7" s="32" customFormat="1" ht="24.6" thickBot="1">
      <c r="A174" s="28" t="s">
        <v>108</v>
      </c>
      <c r="B174" s="29" t="s">
        <v>124</v>
      </c>
      <c r="C174" s="30" t="s">
        <v>100</v>
      </c>
      <c r="D174" s="30" t="s">
        <v>107</v>
      </c>
      <c r="E174" s="30">
        <v>312</v>
      </c>
      <c r="F174" s="29" t="s">
        <v>174</v>
      </c>
      <c r="G174" s="31">
        <v>215243</v>
      </c>
    </row>
    <row r="175" spans="1:7" ht="14.4" thickBot="1">
      <c r="A175" s="24" t="s">
        <v>109</v>
      </c>
      <c r="B175" s="2" t="s">
        <v>124</v>
      </c>
      <c r="C175" s="1" t="s">
        <v>100</v>
      </c>
      <c r="D175" s="1" t="s">
        <v>110</v>
      </c>
      <c r="E175" s="1">
        <v>360</v>
      </c>
      <c r="F175" s="2"/>
      <c r="G175" s="5">
        <f>G176</f>
        <v>10000</v>
      </c>
    </row>
    <row r="176" spans="1:7" ht="24.6" thickBot="1">
      <c r="A176" s="24" t="s">
        <v>111</v>
      </c>
      <c r="B176" s="2" t="s">
        <v>124</v>
      </c>
      <c r="C176" s="1" t="s">
        <v>100</v>
      </c>
      <c r="D176" s="1" t="s">
        <v>110</v>
      </c>
      <c r="E176" s="1">
        <v>360</v>
      </c>
      <c r="F176" s="2"/>
      <c r="G176" s="5">
        <f>G177</f>
        <v>10000</v>
      </c>
    </row>
    <row r="177" spans="1:8" s="32" customFormat="1" ht="14.4" thickBot="1">
      <c r="A177" s="28" t="s">
        <v>112</v>
      </c>
      <c r="B177" s="29" t="s">
        <v>124</v>
      </c>
      <c r="C177" s="30" t="s">
        <v>100</v>
      </c>
      <c r="D177" s="30" t="s">
        <v>110</v>
      </c>
      <c r="E177" s="30">
        <v>360</v>
      </c>
      <c r="F177" s="29" t="s">
        <v>174</v>
      </c>
      <c r="G177" s="31">
        <v>10000</v>
      </c>
    </row>
    <row r="178" spans="1:8" ht="72.599999999999994" thickBot="1">
      <c r="A178" s="26" t="s">
        <v>113</v>
      </c>
      <c r="B178" s="2" t="s">
        <v>124</v>
      </c>
      <c r="C178" s="1" t="s">
        <v>100</v>
      </c>
      <c r="D178" s="1" t="s">
        <v>159</v>
      </c>
      <c r="E178" s="1"/>
      <c r="F178" s="2"/>
      <c r="G178" s="5">
        <f>G179</f>
        <v>70000</v>
      </c>
    </row>
    <row r="179" spans="1:8" ht="14.4" thickBot="1">
      <c r="A179" s="24" t="s">
        <v>96</v>
      </c>
      <c r="B179" s="2" t="s">
        <v>124</v>
      </c>
      <c r="C179" s="1" t="s">
        <v>100</v>
      </c>
      <c r="D179" s="30" t="s">
        <v>155</v>
      </c>
      <c r="E179" s="1">
        <v>500</v>
      </c>
      <c r="F179" s="2"/>
      <c r="G179" s="5">
        <f>G180</f>
        <v>70000</v>
      </c>
    </row>
    <row r="180" spans="1:8" ht="14.4" thickBot="1">
      <c r="A180" s="24" t="s">
        <v>97</v>
      </c>
      <c r="B180" s="2" t="s">
        <v>124</v>
      </c>
      <c r="C180" s="1" t="s">
        <v>100</v>
      </c>
      <c r="D180" s="30" t="s">
        <v>155</v>
      </c>
      <c r="E180" s="1">
        <v>540</v>
      </c>
      <c r="F180" s="2"/>
      <c r="G180" s="5">
        <f>G181</f>
        <v>70000</v>
      </c>
    </row>
    <row r="181" spans="1:8" s="32" customFormat="1" ht="14.4" thickBot="1">
      <c r="A181" s="28" t="s">
        <v>98</v>
      </c>
      <c r="B181" s="29" t="s">
        <v>124</v>
      </c>
      <c r="C181" s="30" t="s">
        <v>100</v>
      </c>
      <c r="D181" s="30" t="s">
        <v>155</v>
      </c>
      <c r="E181" s="30">
        <v>540</v>
      </c>
      <c r="F181" s="29"/>
      <c r="G181" s="31">
        <v>70000</v>
      </c>
    </row>
    <row r="182" spans="1:8" ht="14.4" thickBot="1">
      <c r="A182" s="34" t="s">
        <v>116</v>
      </c>
      <c r="B182" s="35" t="s">
        <v>124</v>
      </c>
      <c r="C182" s="36">
        <v>1105</v>
      </c>
      <c r="D182" s="36"/>
      <c r="E182" s="36"/>
      <c r="F182" s="35"/>
      <c r="G182" s="37">
        <f>G183</f>
        <v>1000</v>
      </c>
    </row>
    <row r="183" spans="1:8" ht="14.4" thickBot="1">
      <c r="A183" s="24" t="s">
        <v>117</v>
      </c>
      <c r="B183" s="2" t="s">
        <v>124</v>
      </c>
      <c r="C183" s="1" t="s">
        <v>158</v>
      </c>
      <c r="D183" s="1">
        <v>1</v>
      </c>
      <c r="E183" s="1"/>
      <c r="F183" s="2"/>
      <c r="G183" s="5">
        <f>G184</f>
        <v>1000</v>
      </c>
    </row>
    <row r="184" spans="1:8" ht="24.6" thickBot="1">
      <c r="A184" s="27" t="s">
        <v>119</v>
      </c>
      <c r="B184" s="20" t="s">
        <v>124</v>
      </c>
      <c r="C184" s="1" t="s">
        <v>158</v>
      </c>
      <c r="D184" s="19" t="s">
        <v>120</v>
      </c>
      <c r="E184" s="19"/>
      <c r="F184" s="20"/>
      <c r="G184" s="21">
        <f t="shared" ref="G184" si="3">G185</f>
        <v>1000</v>
      </c>
    </row>
    <row r="185" spans="1:8" ht="60.6" thickBot="1">
      <c r="A185" s="24" t="s">
        <v>121</v>
      </c>
      <c r="B185" s="2" t="s">
        <v>124</v>
      </c>
      <c r="C185" s="1" t="s">
        <v>158</v>
      </c>
      <c r="D185" s="1" t="s">
        <v>122</v>
      </c>
      <c r="E185" s="1"/>
      <c r="F185" s="2"/>
      <c r="G185" s="5">
        <f>G186</f>
        <v>1000</v>
      </c>
    </row>
    <row r="186" spans="1:8" ht="14.4" thickBot="1">
      <c r="A186" s="24" t="s">
        <v>96</v>
      </c>
      <c r="B186" s="2" t="s">
        <v>124</v>
      </c>
      <c r="C186" s="1" t="s">
        <v>158</v>
      </c>
      <c r="D186" s="1" t="s">
        <v>122</v>
      </c>
      <c r="E186" s="1">
        <v>500</v>
      </c>
      <c r="F186" s="2"/>
      <c r="G186" s="5">
        <f>G187</f>
        <v>1000</v>
      </c>
    </row>
    <row r="187" spans="1:8" ht="14.4" thickBot="1">
      <c r="A187" s="24" t="s">
        <v>97</v>
      </c>
      <c r="B187" s="2" t="s">
        <v>124</v>
      </c>
      <c r="C187" s="1" t="s">
        <v>158</v>
      </c>
      <c r="D187" s="1" t="s">
        <v>123</v>
      </c>
      <c r="E187" s="1">
        <v>540</v>
      </c>
      <c r="F187" s="2"/>
      <c r="G187" s="5">
        <f>G188</f>
        <v>1000</v>
      </c>
    </row>
    <row r="188" spans="1:8" s="32" customFormat="1" ht="14.4" thickBot="1">
      <c r="A188" s="28" t="s">
        <v>98</v>
      </c>
      <c r="B188" s="29" t="s">
        <v>124</v>
      </c>
      <c r="C188" s="1" t="s">
        <v>158</v>
      </c>
      <c r="D188" s="30" t="s">
        <v>123</v>
      </c>
      <c r="E188" s="30">
        <v>540</v>
      </c>
      <c r="F188" s="30">
        <v>100</v>
      </c>
      <c r="G188" s="31">
        <v>1000</v>
      </c>
    </row>
    <row r="191" spans="1:8">
      <c r="A191" s="69"/>
      <c r="G191" s="11"/>
      <c r="H191" s="67"/>
    </row>
    <row r="192" spans="1:8">
      <c r="A192" s="68"/>
      <c r="H192" s="67"/>
    </row>
    <row r="193" spans="1:8">
      <c r="A193" s="69"/>
      <c r="G193" s="11"/>
      <c r="H193" s="67"/>
    </row>
    <row r="194" spans="1:8">
      <c r="A194" s="68"/>
      <c r="H194" s="67"/>
    </row>
    <row r="195" spans="1:8">
      <c r="A195" s="69"/>
      <c r="G195" s="11"/>
      <c r="H195" s="67"/>
    </row>
    <row r="196" spans="1:8">
      <c r="A196" s="68"/>
      <c r="H196" s="67"/>
    </row>
    <row r="197" spans="1:8">
      <c r="A197" s="70"/>
      <c r="G197" s="11"/>
      <c r="H197" s="67"/>
    </row>
    <row r="199" spans="1:8">
      <c r="G199" s="11"/>
    </row>
    <row r="201" spans="1:8">
      <c r="G201" s="11"/>
    </row>
    <row r="203" spans="1:8">
      <c r="G203" s="11"/>
    </row>
  </sheetData>
  <autoFilter ref="A7:I188">
    <filterColumn colId="3"/>
    <filterColumn colId="4"/>
    <filterColumn colId="5"/>
  </autoFilter>
  <mergeCells count="2">
    <mergeCell ref="A5:G5"/>
    <mergeCell ref="C1:G3"/>
  </mergeCells>
  <pageMargins left="0.7" right="0.7" top="0.75" bottom="0.75" header="0.3" footer="0.3"/>
  <pageSetup paperSize="9" scale="77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7" tint="-0.249977111117893"/>
  </sheetPr>
  <dimension ref="A2:M161"/>
  <sheetViews>
    <sheetView workbookViewId="0">
      <selection activeCell="D15" sqref="D15"/>
    </sheetView>
  </sheetViews>
  <sheetFormatPr defaultRowHeight="11.4"/>
  <cols>
    <col min="1" max="1" width="45.5546875" style="57" customWidth="1"/>
    <col min="2" max="2" width="5.33203125" style="57" customWidth="1"/>
    <col min="3" max="3" width="6.21875" style="57" customWidth="1"/>
    <col min="4" max="4" width="14.33203125" style="57" customWidth="1"/>
    <col min="5" max="5" width="10" style="57" customWidth="1"/>
    <col min="6" max="6" width="13.88671875" style="57" customWidth="1"/>
    <col min="7" max="7" width="13.33203125" style="57" customWidth="1"/>
    <col min="8" max="8" width="9.44140625" style="57" customWidth="1"/>
    <col min="9" max="9" width="11.21875" style="57" customWidth="1"/>
    <col min="10" max="10" width="10.77734375" style="57" customWidth="1"/>
    <col min="11" max="12" width="8.88671875" style="57"/>
    <col min="13" max="13" width="9.109375" style="57" bestFit="1" customWidth="1"/>
    <col min="14" max="16384" width="8.88671875" style="57"/>
  </cols>
  <sheetData>
    <row r="2" spans="1:13" ht="11.4" customHeight="1">
      <c r="D2" s="114" t="s">
        <v>232</v>
      </c>
      <c r="E2" s="114"/>
      <c r="F2" s="114"/>
      <c r="G2" s="114"/>
      <c r="H2" s="63"/>
      <c r="I2" s="63"/>
    </row>
    <row r="3" spans="1:13" ht="4.2" customHeight="1">
      <c r="D3" s="114"/>
      <c r="E3" s="114"/>
      <c r="F3" s="114"/>
      <c r="G3" s="114"/>
      <c r="H3" s="63"/>
      <c r="I3" s="63"/>
    </row>
    <row r="4" spans="1:13" ht="11.4" hidden="1" customHeight="1">
      <c r="A4" s="58"/>
      <c r="C4" s="59"/>
      <c r="D4" s="114"/>
      <c r="E4" s="114"/>
      <c r="F4" s="114"/>
      <c r="G4" s="114"/>
      <c r="H4" s="63"/>
      <c r="I4" s="63"/>
    </row>
    <row r="5" spans="1:13" ht="5.4" customHeight="1">
      <c r="A5" s="58"/>
      <c r="C5" s="60"/>
      <c r="D5" s="114"/>
      <c r="E5" s="114"/>
      <c r="F5" s="114"/>
      <c r="G5" s="114"/>
      <c r="H5" s="63"/>
      <c r="I5" s="63"/>
    </row>
    <row r="6" spans="1:13">
      <c r="A6" s="58"/>
      <c r="C6" s="60"/>
      <c r="D6" s="114"/>
      <c r="E6" s="114"/>
      <c r="F6" s="114"/>
      <c r="G6" s="114"/>
      <c r="H6" s="63"/>
      <c r="I6" s="63"/>
    </row>
    <row r="7" spans="1:13">
      <c r="A7" s="58"/>
      <c r="C7" s="60"/>
      <c r="D7" s="114"/>
      <c r="E7" s="114"/>
      <c r="F7" s="114"/>
      <c r="G7" s="114"/>
      <c r="H7" s="63"/>
      <c r="I7" s="63"/>
    </row>
    <row r="8" spans="1:13">
      <c r="A8" s="58"/>
      <c r="C8" s="60"/>
      <c r="D8" s="60"/>
      <c r="E8" s="60"/>
      <c r="F8" s="60"/>
      <c r="G8" s="60"/>
      <c r="H8" s="60"/>
      <c r="I8" s="60"/>
    </row>
    <row r="9" spans="1:13">
      <c r="A9" s="58" t="s">
        <v>0</v>
      </c>
    </row>
    <row r="10" spans="1:13" ht="32.4" customHeight="1" thickBot="1">
      <c r="A10" s="115" t="s">
        <v>169</v>
      </c>
      <c r="B10" s="115"/>
      <c r="C10" s="115"/>
      <c r="D10" s="115"/>
      <c r="E10" s="115"/>
      <c r="F10" s="115"/>
      <c r="G10" s="115"/>
      <c r="H10" s="61"/>
      <c r="I10" s="62"/>
      <c r="J10" s="63"/>
      <c r="K10" s="63"/>
    </row>
    <row r="11" spans="1:13" s="64" customFormat="1" ht="46.2" thickBot="1">
      <c r="A11" s="15" t="s">
        <v>1</v>
      </c>
      <c r="B11" s="15" t="s">
        <v>2</v>
      </c>
      <c r="C11" s="15" t="s">
        <v>134</v>
      </c>
      <c r="D11" s="15" t="s">
        <v>132</v>
      </c>
      <c r="E11" s="15" t="s">
        <v>3</v>
      </c>
      <c r="F11" s="15" t="s">
        <v>142</v>
      </c>
      <c r="G11" s="15" t="s">
        <v>165</v>
      </c>
    </row>
    <row r="12" spans="1:13" s="64" customFormat="1" ht="12" thickBot="1">
      <c r="A12" s="16">
        <v>1</v>
      </c>
      <c r="B12" s="16">
        <v>2</v>
      </c>
      <c r="C12" s="16">
        <v>3</v>
      </c>
      <c r="D12" s="16">
        <v>4</v>
      </c>
      <c r="E12" s="16">
        <v>5</v>
      </c>
      <c r="F12" s="16">
        <v>6</v>
      </c>
      <c r="G12" s="16">
        <v>6</v>
      </c>
    </row>
    <row r="13" spans="1:13" ht="23.4" thickBot="1">
      <c r="A13" s="38" t="s">
        <v>4</v>
      </c>
      <c r="B13" s="39"/>
      <c r="C13" s="40"/>
      <c r="D13" s="40"/>
      <c r="E13" s="40"/>
      <c r="F13" s="41">
        <f>F14+F64+F72+F83+F127+F136+F141+F154</f>
        <v>11062735</v>
      </c>
      <c r="G13" s="41">
        <f>G14+G64+G72+G83+G127+G136+G141+G154</f>
        <v>10788856</v>
      </c>
      <c r="J13" s="65"/>
      <c r="M13" s="65"/>
    </row>
    <row r="14" spans="1:13" ht="14.4" thickBot="1">
      <c r="A14" s="34" t="s">
        <v>5</v>
      </c>
      <c r="B14" s="35" t="s">
        <v>124</v>
      </c>
      <c r="C14" s="36" t="s">
        <v>6</v>
      </c>
      <c r="D14" s="36"/>
      <c r="E14" s="36"/>
      <c r="F14" s="37">
        <f>F15+F22+F47+F54</f>
        <v>4425074</v>
      </c>
      <c r="G14" s="37">
        <f>G15+G22+G47+G54</f>
        <v>4284195</v>
      </c>
      <c r="J14" s="65"/>
      <c r="M14" s="65"/>
    </row>
    <row r="15" spans="1:13" ht="46.2" thickBot="1">
      <c r="A15" s="42" t="s">
        <v>7</v>
      </c>
      <c r="B15" s="43" t="s">
        <v>124</v>
      </c>
      <c r="C15" s="44" t="s">
        <v>8</v>
      </c>
      <c r="D15" s="44"/>
      <c r="E15" s="44"/>
      <c r="F15" s="45">
        <f t="shared" ref="F15:G20" si="0">F16</f>
        <v>126000</v>
      </c>
      <c r="G15" s="45">
        <f t="shared" si="0"/>
        <v>126000</v>
      </c>
    </row>
    <row r="16" spans="1:13" ht="36.6" thickBot="1">
      <c r="A16" s="27" t="s">
        <v>9</v>
      </c>
      <c r="B16" s="20" t="s">
        <v>124</v>
      </c>
      <c r="C16" s="19" t="s">
        <v>8</v>
      </c>
      <c r="D16" s="19" t="s">
        <v>10</v>
      </c>
      <c r="E16" s="19"/>
      <c r="F16" s="21">
        <f t="shared" si="0"/>
        <v>126000</v>
      </c>
      <c r="G16" s="21">
        <f t="shared" si="0"/>
        <v>126000</v>
      </c>
    </row>
    <row r="17" spans="1:7" ht="36.6" thickBot="1">
      <c r="A17" s="24" t="s">
        <v>11</v>
      </c>
      <c r="B17" s="2" t="s">
        <v>124</v>
      </c>
      <c r="C17" s="1" t="s">
        <v>8</v>
      </c>
      <c r="D17" s="1" t="s">
        <v>12</v>
      </c>
      <c r="E17" s="1"/>
      <c r="F17" s="5">
        <f t="shared" si="0"/>
        <v>126000</v>
      </c>
      <c r="G17" s="5">
        <f t="shared" si="0"/>
        <v>126000</v>
      </c>
    </row>
    <row r="18" spans="1:7" ht="24.6" thickBot="1">
      <c r="A18" s="24" t="s">
        <v>13</v>
      </c>
      <c r="B18" s="2" t="s">
        <v>124</v>
      </c>
      <c r="C18" s="1" t="s">
        <v>8</v>
      </c>
      <c r="D18" s="1" t="s">
        <v>14</v>
      </c>
      <c r="E18" s="1"/>
      <c r="F18" s="5">
        <f t="shared" si="0"/>
        <v>126000</v>
      </c>
      <c r="G18" s="5">
        <f t="shared" si="0"/>
        <v>126000</v>
      </c>
    </row>
    <row r="19" spans="1:7" ht="24.6" thickBot="1">
      <c r="A19" s="24" t="s">
        <v>15</v>
      </c>
      <c r="B19" s="2" t="s">
        <v>124</v>
      </c>
      <c r="C19" s="1" t="s">
        <v>8</v>
      </c>
      <c r="D19" s="1" t="s">
        <v>14</v>
      </c>
      <c r="E19" s="1">
        <v>100</v>
      </c>
      <c r="F19" s="5">
        <f t="shared" si="0"/>
        <v>126000</v>
      </c>
      <c r="G19" s="5">
        <f t="shared" si="0"/>
        <v>126000</v>
      </c>
    </row>
    <row r="20" spans="1:7" ht="24.6" thickBot="1">
      <c r="A20" s="24" t="s">
        <v>16</v>
      </c>
      <c r="B20" s="2" t="s">
        <v>124</v>
      </c>
      <c r="C20" s="1" t="s">
        <v>8</v>
      </c>
      <c r="D20" s="1" t="s">
        <v>14</v>
      </c>
      <c r="E20" s="1">
        <v>110</v>
      </c>
      <c r="F20" s="5">
        <f t="shared" si="0"/>
        <v>126000</v>
      </c>
      <c r="G20" s="5">
        <f t="shared" si="0"/>
        <v>126000</v>
      </c>
    </row>
    <row r="21" spans="1:7" ht="24.6" thickBot="1">
      <c r="A21" s="28" t="s">
        <v>13</v>
      </c>
      <c r="B21" s="29" t="s">
        <v>124</v>
      </c>
      <c r="C21" s="30" t="s">
        <v>8</v>
      </c>
      <c r="D21" s="30" t="s">
        <v>14</v>
      </c>
      <c r="E21" s="30">
        <v>123</v>
      </c>
      <c r="F21" s="31">
        <v>126000</v>
      </c>
      <c r="G21" s="31">
        <v>126000</v>
      </c>
    </row>
    <row r="22" spans="1:7" ht="46.2" thickBot="1">
      <c r="A22" s="42" t="s">
        <v>17</v>
      </c>
      <c r="B22" s="43" t="s">
        <v>124</v>
      </c>
      <c r="C22" s="44" t="s">
        <v>18</v>
      </c>
      <c r="D22" s="44"/>
      <c r="E22" s="44"/>
      <c r="F22" s="45">
        <f t="shared" ref="F22:G24" si="1">F23</f>
        <v>4059424</v>
      </c>
      <c r="G22" s="45">
        <f t="shared" si="1"/>
        <v>3918545</v>
      </c>
    </row>
    <row r="23" spans="1:7" ht="36.6" thickBot="1">
      <c r="A23" s="24" t="s">
        <v>17</v>
      </c>
      <c r="B23" s="2" t="s">
        <v>124</v>
      </c>
      <c r="C23" s="1" t="s">
        <v>18</v>
      </c>
      <c r="D23" s="1" t="s">
        <v>19</v>
      </c>
      <c r="E23" s="1"/>
      <c r="F23" s="5">
        <f t="shared" si="1"/>
        <v>4059424</v>
      </c>
      <c r="G23" s="5">
        <f t="shared" si="1"/>
        <v>3918545</v>
      </c>
    </row>
    <row r="24" spans="1:7" ht="36.6" thickBot="1">
      <c r="A24" s="27" t="s">
        <v>9</v>
      </c>
      <c r="B24" s="20" t="s">
        <v>124</v>
      </c>
      <c r="C24" s="19" t="s">
        <v>18</v>
      </c>
      <c r="D24" s="19" t="s">
        <v>19</v>
      </c>
      <c r="E24" s="19"/>
      <c r="F24" s="21">
        <f t="shared" si="1"/>
        <v>4059424</v>
      </c>
      <c r="G24" s="21">
        <f t="shared" si="1"/>
        <v>3918545</v>
      </c>
    </row>
    <row r="25" spans="1:7" ht="36.6" thickBot="1">
      <c r="A25" s="24" t="s">
        <v>11</v>
      </c>
      <c r="B25" s="2" t="s">
        <v>124</v>
      </c>
      <c r="C25" s="1" t="s">
        <v>18</v>
      </c>
      <c r="D25" s="1" t="s">
        <v>12</v>
      </c>
      <c r="E25" s="1"/>
      <c r="F25" s="5">
        <f>F26+F42</f>
        <v>4059424</v>
      </c>
      <c r="G25" s="5">
        <f>G26+G42</f>
        <v>3918545</v>
      </c>
    </row>
    <row r="26" spans="1:7" ht="12" thickBot="1">
      <c r="A26" s="23" t="s">
        <v>20</v>
      </c>
      <c r="B26" s="4" t="s">
        <v>124</v>
      </c>
      <c r="C26" s="3" t="s">
        <v>18</v>
      </c>
      <c r="D26" s="3" t="s">
        <v>21</v>
      </c>
      <c r="E26" s="47"/>
      <c r="F26" s="6">
        <f>F27+F33+F40</f>
        <v>3456384</v>
      </c>
      <c r="G26" s="6">
        <f>G27+G33+G41</f>
        <v>3315505</v>
      </c>
    </row>
    <row r="27" spans="1:7" ht="48.6" thickBot="1">
      <c r="A27" s="24" t="s">
        <v>22</v>
      </c>
      <c r="B27" s="2" t="s">
        <v>124</v>
      </c>
      <c r="C27" s="1" t="s">
        <v>18</v>
      </c>
      <c r="D27" s="1" t="s">
        <v>21</v>
      </c>
      <c r="E27" s="1">
        <v>100</v>
      </c>
      <c r="F27" s="5">
        <f>F28</f>
        <v>2430505</v>
      </c>
      <c r="G27" s="5">
        <f>G28</f>
        <v>2430505</v>
      </c>
    </row>
    <row r="28" spans="1:7" ht="24.6" thickBot="1">
      <c r="A28" s="24" t="s">
        <v>23</v>
      </c>
      <c r="B28" s="2" t="s">
        <v>124</v>
      </c>
      <c r="C28" s="1" t="s">
        <v>18</v>
      </c>
      <c r="D28" s="1" t="s">
        <v>21</v>
      </c>
      <c r="E28" s="1">
        <v>120</v>
      </c>
      <c r="F28" s="5">
        <f>F29+F30+F31+F32</f>
        <v>2430505</v>
      </c>
      <c r="G28" s="5">
        <f>G29+G30+G31+G32</f>
        <v>2430505</v>
      </c>
    </row>
    <row r="29" spans="1:7" ht="12.6" thickBot="1">
      <c r="A29" s="28" t="s">
        <v>24</v>
      </c>
      <c r="B29" s="29" t="s">
        <v>124</v>
      </c>
      <c r="C29" s="30" t="s">
        <v>18</v>
      </c>
      <c r="D29" s="30" t="s">
        <v>135</v>
      </c>
      <c r="E29" s="30">
        <v>121</v>
      </c>
      <c r="F29" s="31">
        <v>694824</v>
      </c>
      <c r="G29" s="31">
        <v>694824</v>
      </c>
    </row>
    <row r="30" spans="1:7" ht="12.6" thickBot="1">
      <c r="A30" s="28" t="s">
        <v>25</v>
      </c>
      <c r="B30" s="29" t="s">
        <v>124</v>
      </c>
      <c r="C30" s="30" t="s">
        <v>18</v>
      </c>
      <c r="D30" s="30" t="s">
        <v>135</v>
      </c>
      <c r="E30" s="30">
        <v>129</v>
      </c>
      <c r="F30" s="31">
        <v>209837</v>
      </c>
      <c r="G30" s="31">
        <v>209837</v>
      </c>
    </row>
    <row r="31" spans="1:7" ht="12.6" thickBot="1">
      <c r="A31" s="28" t="s">
        <v>24</v>
      </c>
      <c r="B31" s="29" t="s">
        <v>124</v>
      </c>
      <c r="C31" s="30" t="s">
        <v>18</v>
      </c>
      <c r="D31" s="30" t="s">
        <v>136</v>
      </c>
      <c r="E31" s="30">
        <v>121</v>
      </c>
      <c r="F31" s="31">
        <v>1171923</v>
      </c>
      <c r="G31" s="31">
        <v>1171923</v>
      </c>
    </row>
    <row r="32" spans="1:7" ht="12.6" thickBot="1">
      <c r="A32" s="28" t="s">
        <v>25</v>
      </c>
      <c r="B32" s="29" t="s">
        <v>124</v>
      </c>
      <c r="C32" s="30" t="s">
        <v>18</v>
      </c>
      <c r="D32" s="30" t="s">
        <v>136</v>
      </c>
      <c r="E32" s="30">
        <v>129</v>
      </c>
      <c r="F32" s="31">
        <v>353921</v>
      </c>
      <c r="G32" s="31">
        <v>353921</v>
      </c>
    </row>
    <row r="33" spans="1:7" ht="24.6" thickBot="1">
      <c r="A33" s="24" t="s">
        <v>15</v>
      </c>
      <c r="B33" s="2" t="s">
        <v>124</v>
      </c>
      <c r="C33" s="1" t="s">
        <v>18</v>
      </c>
      <c r="D33" s="1" t="s">
        <v>21</v>
      </c>
      <c r="E33" s="1">
        <v>200</v>
      </c>
      <c r="F33" s="5">
        <f>F34</f>
        <v>1020879</v>
      </c>
      <c r="G33" s="5">
        <f>G34</f>
        <v>880000</v>
      </c>
    </row>
    <row r="34" spans="1:7" ht="24.6" thickBot="1">
      <c r="A34" s="24" t="s">
        <v>26</v>
      </c>
      <c r="B34" s="2" t="s">
        <v>124</v>
      </c>
      <c r="C34" s="1" t="s">
        <v>18</v>
      </c>
      <c r="D34" s="1" t="s">
        <v>21</v>
      </c>
      <c r="E34" s="1">
        <v>240</v>
      </c>
      <c r="F34" s="5">
        <f>F35+F38</f>
        <v>1020879</v>
      </c>
      <c r="G34" s="5">
        <f>G35+G38</f>
        <v>880000</v>
      </c>
    </row>
    <row r="35" spans="1:7" ht="24.6" thickBot="1">
      <c r="A35" s="24" t="s">
        <v>26</v>
      </c>
      <c r="B35" s="2" t="s">
        <v>124</v>
      </c>
      <c r="C35" s="1" t="s">
        <v>18</v>
      </c>
      <c r="D35" s="1" t="s">
        <v>21</v>
      </c>
      <c r="E35" s="1">
        <v>244</v>
      </c>
      <c r="F35" s="5">
        <f>F36+F37</f>
        <v>920879</v>
      </c>
      <c r="G35" s="5">
        <f>G36+G37</f>
        <v>780000</v>
      </c>
    </row>
    <row r="36" spans="1:7" ht="12.6" thickBot="1">
      <c r="A36" s="28" t="s">
        <v>30</v>
      </c>
      <c r="B36" s="29" t="s">
        <v>124</v>
      </c>
      <c r="C36" s="30" t="s">
        <v>18</v>
      </c>
      <c r="D36" s="30" t="s">
        <v>21</v>
      </c>
      <c r="E36" s="30">
        <v>244</v>
      </c>
      <c r="F36" s="31">
        <v>751000</v>
      </c>
      <c r="G36" s="31">
        <v>750000</v>
      </c>
    </row>
    <row r="37" spans="1:7" ht="12.6" thickBot="1">
      <c r="A37" s="28" t="s">
        <v>31</v>
      </c>
      <c r="B37" s="29" t="s">
        <v>124</v>
      </c>
      <c r="C37" s="30" t="s">
        <v>18</v>
      </c>
      <c r="D37" s="30" t="s">
        <v>21</v>
      </c>
      <c r="E37" s="30">
        <v>244</v>
      </c>
      <c r="F37" s="31">
        <v>169879</v>
      </c>
      <c r="G37" s="31">
        <v>30000</v>
      </c>
    </row>
    <row r="38" spans="1:7" ht="12.6" thickBot="1">
      <c r="A38" s="24" t="s">
        <v>29</v>
      </c>
      <c r="B38" s="2" t="s">
        <v>124</v>
      </c>
      <c r="C38" s="1" t="s">
        <v>18</v>
      </c>
      <c r="D38" s="1" t="s">
        <v>21</v>
      </c>
      <c r="E38" s="1">
        <v>247</v>
      </c>
      <c r="F38" s="5">
        <f>F39</f>
        <v>100000</v>
      </c>
      <c r="G38" s="5">
        <f>G39</f>
        <v>100000</v>
      </c>
    </row>
    <row r="39" spans="1:7" ht="12.6" thickBot="1">
      <c r="A39" s="28" t="s">
        <v>137</v>
      </c>
      <c r="B39" s="29" t="s">
        <v>124</v>
      </c>
      <c r="C39" s="30" t="s">
        <v>18</v>
      </c>
      <c r="D39" s="30" t="s">
        <v>21</v>
      </c>
      <c r="E39" s="30">
        <v>247</v>
      </c>
      <c r="F39" s="31">
        <v>100000</v>
      </c>
      <c r="G39" s="31">
        <v>100000</v>
      </c>
    </row>
    <row r="40" spans="1:7" ht="12.6" thickBot="1">
      <c r="A40" s="24" t="s">
        <v>133</v>
      </c>
      <c r="B40" s="2" t="s">
        <v>124</v>
      </c>
      <c r="C40" s="1" t="s">
        <v>18</v>
      </c>
      <c r="D40" s="1" t="s">
        <v>21</v>
      </c>
      <c r="E40" s="1">
        <v>800</v>
      </c>
      <c r="F40" s="5">
        <f>F41</f>
        <v>5000</v>
      </c>
      <c r="G40" s="5">
        <f>G41</f>
        <v>5000</v>
      </c>
    </row>
    <row r="41" spans="1:7" ht="12.6" thickBot="1">
      <c r="A41" s="28" t="s">
        <v>133</v>
      </c>
      <c r="B41" s="29" t="s">
        <v>124</v>
      </c>
      <c r="C41" s="30" t="s">
        <v>18</v>
      </c>
      <c r="D41" s="30" t="s">
        <v>21</v>
      </c>
      <c r="E41" s="30">
        <v>853</v>
      </c>
      <c r="F41" s="31">
        <v>5000</v>
      </c>
      <c r="G41" s="31">
        <v>5000</v>
      </c>
    </row>
    <row r="42" spans="1:7" ht="34.799999999999997" thickBot="1">
      <c r="A42" s="23" t="s">
        <v>34</v>
      </c>
      <c r="B42" s="4" t="s">
        <v>124</v>
      </c>
      <c r="C42" s="3" t="s">
        <v>18</v>
      </c>
      <c r="D42" s="3" t="s">
        <v>35</v>
      </c>
      <c r="E42" s="3"/>
      <c r="F42" s="6">
        <f>F43</f>
        <v>603040</v>
      </c>
      <c r="G42" s="6">
        <f>G43</f>
        <v>603040</v>
      </c>
    </row>
    <row r="43" spans="1:7" ht="48.6" thickBot="1">
      <c r="A43" s="24" t="s">
        <v>22</v>
      </c>
      <c r="B43" s="4" t="s">
        <v>124</v>
      </c>
      <c r="C43" s="1" t="s">
        <v>18</v>
      </c>
      <c r="D43" s="1" t="s">
        <v>35</v>
      </c>
      <c r="E43" s="1">
        <v>100</v>
      </c>
      <c r="F43" s="5">
        <f>F44</f>
        <v>603040</v>
      </c>
      <c r="G43" s="5">
        <f>G44</f>
        <v>603040</v>
      </c>
    </row>
    <row r="44" spans="1:7" ht="24.6" thickBot="1">
      <c r="A44" s="24" t="s">
        <v>23</v>
      </c>
      <c r="B44" s="2" t="s">
        <v>124</v>
      </c>
      <c r="C44" s="1" t="s">
        <v>18</v>
      </c>
      <c r="D44" s="1" t="s">
        <v>35</v>
      </c>
      <c r="E44" s="1">
        <v>120</v>
      </c>
      <c r="F44" s="5">
        <f>F45+F46</f>
        <v>603040</v>
      </c>
      <c r="G44" s="5">
        <f>G45+G46</f>
        <v>603040</v>
      </c>
    </row>
    <row r="45" spans="1:7" ht="12.6" thickBot="1">
      <c r="A45" s="28" t="s">
        <v>36</v>
      </c>
      <c r="B45" s="29" t="s">
        <v>124</v>
      </c>
      <c r="C45" s="30" t="s">
        <v>18</v>
      </c>
      <c r="D45" s="30" t="s">
        <v>35</v>
      </c>
      <c r="E45" s="30">
        <v>121</v>
      </c>
      <c r="F45" s="31">
        <v>463164</v>
      </c>
      <c r="G45" s="31">
        <v>463164</v>
      </c>
    </row>
    <row r="46" spans="1:7" ht="12.6" thickBot="1">
      <c r="A46" s="28" t="s">
        <v>25</v>
      </c>
      <c r="B46" s="29" t="s">
        <v>124</v>
      </c>
      <c r="C46" s="30" t="s">
        <v>18</v>
      </c>
      <c r="D46" s="30" t="s">
        <v>35</v>
      </c>
      <c r="E46" s="30">
        <v>129</v>
      </c>
      <c r="F46" s="31">
        <v>139876</v>
      </c>
      <c r="G46" s="31">
        <v>139876</v>
      </c>
    </row>
    <row r="47" spans="1:7" ht="12.6" thickBot="1">
      <c r="A47" s="42" t="s">
        <v>37</v>
      </c>
      <c r="B47" s="46" t="s">
        <v>124</v>
      </c>
      <c r="C47" s="44" t="s">
        <v>38</v>
      </c>
      <c r="D47" s="44"/>
      <c r="E47" s="44"/>
      <c r="F47" s="45">
        <f t="shared" ref="F47:G52" si="2">F48</f>
        <v>10150</v>
      </c>
      <c r="G47" s="45">
        <f t="shared" si="2"/>
        <v>10150</v>
      </c>
    </row>
    <row r="48" spans="1:7" ht="36.6" thickBot="1">
      <c r="A48" s="27" t="s">
        <v>9</v>
      </c>
      <c r="B48" s="20" t="s">
        <v>124</v>
      </c>
      <c r="C48" s="19" t="s">
        <v>38</v>
      </c>
      <c r="D48" s="19" t="s">
        <v>39</v>
      </c>
      <c r="E48" s="19"/>
      <c r="F48" s="21">
        <f t="shared" si="2"/>
        <v>10150</v>
      </c>
      <c r="G48" s="21">
        <f t="shared" si="2"/>
        <v>10150</v>
      </c>
    </row>
    <row r="49" spans="1:7" ht="36.6" thickBot="1">
      <c r="A49" s="24" t="s">
        <v>11</v>
      </c>
      <c r="B49" s="2" t="s">
        <v>124</v>
      </c>
      <c r="C49" s="1" t="s">
        <v>38</v>
      </c>
      <c r="D49" s="1" t="s">
        <v>12</v>
      </c>
      <c r="E49" s="1"/>
      <c r="F49" s="5">
        <f t="shared" si="2"/>
        <v>10150</v>
      </c>
      <c r="G49" s="5">
        <f t="shared" si="2"/>
        <v>10150</v>
      </c>
    </row>
    <row r="50" spans="1:7" ht="12.6" thickBot="1">
      <c r="A50" s="24" t="s">
        <v>40</v>
      </c>
      <c r="B50" s="2" t="s">
        <v>124</v>
      </c>
      <c r="C50" s="1" t="s">
        <v>38</v>
      </c>
      <c r="D50" s="1" t="s">
        <v>41</v>
      </c>
      <c r="E50" s="1"/>
      <c r="F50" s="5">
        <f t="shared" si="2"/>
        <v>10150</v>
      </c>
      <c r="G50" s="5">
        <f t="shared" si="2"/>
        <v>10150</v>
      </c>
    </row>
    <row r="51" spans="1:7" ht="12.6" thickBot="1">
      <c r="A51" s="24" t="s">
        <v>32</v>
      </c>
      <c r="B51" s="2" t="s">
        <v>124</v>
      </c>
      <c r="C51" s="1" t="s">
        <v>38</v>
      </c>
      <c r="D51" s="1" t="s">
        <v>41</v>
      </c>
      <c r="E51" s="1">
        <v>800</v>
      </c>
      <c r="F51" s="5">
        <f t="shared" si="2"/>
        <v>10150</v>
      </c>
      <c r="G51" s="5">
        <f t="shared" si="2"/>
        <v>10150</v>
      </c>
    </row>
    <row r="52" spans="1:7" ht="12.6" thickBot="1">
      <c r="A52" s="24" t="s">
        <v>37</v>
      </c>
      <c r="B52" s="2" t="s">
        <v>124</v>
      </c>
      <c r="C52" s="1" t="s">
        <v>38</v>
      </c>
      <c r="D52" s="1" t="s">
        <v>41</v>
      </c>
      <c r="E52" s="1">
        <v>870</v>
      </c>
      <c r="F52" s="5">
        <f t="shared" si="2"/>
        <v>10150</v>
      </c>
      <c r="G52" s="5">
        <f t="shared" si="2"/>
        <v>10150</v>
      </c>
    </row>
    <row r="53" spans="1:7" ht="12.6" thickBot="1">
      <c r="A53" s="28" t="s">
        <v>33</v>
      </c>
      <c r="B53" s="29" t="s">
        <v>124</v>
      </c>
      <c r="C53" s="30" t="s">
        <v>38</v>
      </c>
      <c r="D53" s="30" t="s">
        <v>41</v>
      </c>
      <c r="E53" s="30">
        <v>870</v>
      </c>
      <c r="F53" s="31">
        <v>10150</v>
      </c>
      <c r="G53" s="31">
        <v>10150</v>
      </c>
    </row>
    <row r="54" spans="1:7" ht="12.6" thickBot="1">
      <c r="A54" s="42" t="s">
        <v>42</v>
      </c>
      <c r="B54" s="46" t="s">
        <v>124</v>
      </c>
      <c r="C54" s="44" t="s">
        <v>43</v>
      </c>
      <c r="D54" s="44"/>
      <c r="E54" s="44"/>
      <c r="F54" s="45">
        <f>F55</f>
        <v>229500</v>
      </c>
      <c r="G54" s="45">
        <f>G55</f>
        <v>229500</v>
      </c>
    </row>
    <row r="55" spans="1:7" ht="24.6" thickBot="1">
      <c r="A55" s="24" t="s">
        <v>44</v>
      </c>
      <c r="B55" s="2" t="s">
        <v>124</v>
      </c>
      <c r="C55" s="1" t="s">
        <v>43</v>
      </c>
      <c r="D55" s="1" t="s">
        <v>45</v>
      </c>
      <c r="E55" s="1"/>
      <c r="F55" s="5">
        <f>F56+F62</f>
        <v>229500</v>
      </c>
      <c r="G55" s="5">
        <f>G56+G62</f>
        <v>229500</v>
      </c>
    </row>
    <row r="56" spans="1:7" ht="24.6" thickBot="1">
      <c r="A56" s="24" t="s">
        <v>26</v>
      </c>
      <c r="B56" s="4" t="s">
        <v>124</v>
      </c>
      <c r="C56" s="1" t="s">
        <v>43</v>
      </c>
      <c r="D56" s="1" t="s">
        <v>45</v>
      </c>
      <c r="E56" s="1">
        <v>240</v>
      </c>
      <c r="F56" s="5">
        <f>F57+F60</f>
        <v>227500</v>
      </c>
      <c r="G56" s="5">
        <f>G57+G60</f>
        <v>227500</v>
      </c>
    </row>
    <row r="57" spans="1:7" ht="24.6" thickBot="1">
      <c r="A57" s="24" t="s">
        <v>46</v>
      </c>
      <c r="B57" s="2" t="s">
        <v>124</v>
      </c>
      <c r="C57" s="1" t="s">
        <v>43</v>
      </c>
      <c r="D57" s="1" t="s">
        <v>45</v>
      </c>
      <c r="E57" s="1">
        <v>244</v>
      </c>
      <c r="F57" s="5">
        <v>202500</v>
      </c>
      <c r="G57" s="5">
        <v>202500</v>
      </c>
    </row>
    <row r="58" spans="1:7" ht="12.6" thickBot="1">
      <c r="A58" s="24" t="s">
        <v>29</v>
      </c>
      <c r="B58" s="2" t="s">
        <v>124</v>
      </c>
      <c r="C58" s="1" t="s">
        <v>43</v>
      </c>
      <c r="D58" s="1" t="s">
        <v>45</v>
      </c>
      <c r="E58" s="1">
        <v>244</v>
      </c>
      <c r="F58" s="5">
        <v>2500</v>
      </c>
      <c r="G58" s="5">
        <v>2500</v>
      </c>
    </row>
    <row r="59" spans="1:7" ht="12.6" thickBot="1">
      <c r="A59" s="28" t="s">
        <v>28</v>
      </c>
      <c r="B59" s="29" t="s">
        <v>124</v>
      </c>
      <c r="C59" s="30" t="s">
        <v>43</v>
      </c>
      <c r="D59" s="30" t="s">
        <v>45</v>
      </c>
      <c r="E59" s="30">
        <v>244</v>
      </c>
      <c r="F59" s="31">
        <v>200000</v>
      </c>
      <c r="G59" s="31">
        <v>200000</v>
      </c>
    </row>
    <row r="60" spans="1:7" ht="12.6" thickBot="1">
      <c r="A60" s="24" t="s">
        <v>29</v>
      </c>
      <c r="B60" s="2" t="s">
        <v>124</v>
      </c>
      <c r="C60" s="1" t="s">
        <v>43</v>
      </c>
      <c r="D60" s="1" t="s">
        <v>45</v>
      </c>
      <c r="E60" s="1">
        <v>247</v>
      </c>
      <c r="F60" s="5">
        <f>F61</f>
        <v>25000</v>
      </c>
      <c r="G60" s="5">
        <f>G61</f>
        <v>25000</v>
      </c>
    </row>
    <row r="61" spans="1:7" ht="12.6" thickBot="1">
      <c r="A61" s="28" t="s">
        <v>28</v>
      </c>
      <c r="B61" s="29" t="s">
        <v>124</v>
      </c>
      <c r="C61" s="30" t="s">
        <v>43</v>
      </c>
      <c r="D61" s="30" t="s">
        <v>45</v>
      </c>
      <c r="E61" s="30">
        <v>247</v>
      </c>
      <c r="F61" s="31">
        <v>25000</v>
      </c>
      <c r="G61" s="31">
        <v>25000</v>
      </c>
    </row>
    <row r="62" spans="1:7" ht="12.6" thickBot="1">
      <c r="A62" s="24" t="s">
        <v>133</v>
      </c>
      <c r="B62" s="29" t="s">
        <v>124</v>
      </c>
      <c r="C62" s="1" t="s">
        <v>43</v>
      </c>
      <c r="D62" s="1" t="s">
        <v>45</v>
      </c>
      <c r="E62" s="30">
        <v>850</v>
      </c>
      <c r="F62" s="31">
        <v>2000</v>
      </c>
      <c r="G62" s="31">
        <v>2000</v>
      </c>
    </row>
    <row r="63" spans="1:7" ht="12.6" thickBot="1">
      <c r="A63" s="28" t="s">
        <v>133</v>
      </c>
      <c r="B63" s="29" t="s">
        <v>124</v>
      </c>
      <c r="C63" s="30" t="s">
        <v>43</v>
      </c>
      <c r="D63" s="30" t="s">
        <v>45</v>
      </c>
      <c r="E63" s="30">
        <v>853</v>
      </c>
      <c r="F63" s="31">
        <v>2000</v>
      </c>
      <c r="G63" s="31">
        <v>2000</v>
      </c>
    </row>
    <row r="64" spans="1:7" ht="14.4" thickBot="1">
      <c r="A64" s="34" t="s">
        <v>47</v>
      </c>
      <c r="B64" s="35" t="s">
        <v>124</v>
      </c>
      <c r="C64" s="36" t="s">
        <v>48</v>
      </c>
      <c r="D64" s="36"/>
      <c r="E64" s="36"/>
      <c r="F64" s="37">
        <f>F65</f>
        <v>49434</v>
      </c>
      <c r="G64" s="37">
        <f>G65</f>
        <v>54097</v>
      </c>
    </row>
    <row r="65" spans="1:7" ht="24.6" thickBot="1">
      <c r="A65" s="27" t="s">
        <v>50</v>
      </c>
      <c r="B65" s="20" t="s">
        <v>124</v>
      </c>
      <c r="C65" s="19" t="s">
        <v>49</v>
      </c>
      <c r="D65" s="19" t="s">
        <v>51</v>
      </c>
      <c r="E65" s="48"/>
      <c r="F65" s="21">
        <f>F66</f>
        <v>49434</v>
      </c>
      <c r="G65" s="21">
        <f>G66</f>
        <v>54097</v>
      </c>
    </row>
    <row r="66" spans="1:7" ht="24.6" thickBot="1">
      <c r="A66" s="24" t="s">
        <v>52</v>
      </c>
      <c r="B66" s="2" t="s">
        <v>124</v>
      </c>
      <c r="C66" s="1" t="s">
        <v>49</v>
      </c>
      <c r="D66" s="1" t="s">
        <v>53</v>
      </c>
      <c r="E66" s="7"/>
      <c r="F66" s="5">
        <f>F67+F71</f>
        <v>49434</v>
      </c>
      <c r="G66" s="5">
        <f>G67+G71</f>
        <v>54097</v>
      </c>
    </row>
    <row r="67" spans="1:7" ht="48.6" thickBot="1">
      <c r="A67" s="24" t="s">
        <v>54</v>
      </c>
      <c r="B67" s="2" t="s">
        <v>124</v>
      </c>
      <c r="C67" s="1" t="s">
        <v>49</v>
      </c>
      <c r="D67" s="1" t="s">
        <v>53</v>
      </c>
      <c r="E67" s="1">
        <v>100</v>
      </c>
      <c r="F67" s="5">
        <f>F68</f>
        <v>39182</v>
      </c>
      <c r="G67" s="5">
        <f>G68</f>
        <v>39182</v>
      </c>
    </row>
    <row r="68" spans="1:7" ht="24.6" thickBot="1">
      <c r="A68" s="24" t="s">
        <v>23</v>
      </c>
      <c r="B68" s="2" t="s">
        <v>124</v>
      </c>
      <c r="C68" s="1" t="s">
        <v>49</v>
      </c>
      <c r="D68" s="1" t="s">
        <v>53</v>
      </c>
      <c r="E68" s="1">
        <v>120</v>
      </c>
      <c r="F68" s="5">
        <f>F69+F70</f>
        <v>39182</v>
      </c>
      <c r="G68" s="5">
        <f>G69+G70</f>
        <v>39182</v>
      </c>
    </row>
    <row r="69" spans="1:7" ht="12.6" thickBot="1">
      <c r="A69" s="28" t="s">
        <v>24</v>
      </c>
      <c r="B69" s="29" t="s">
        <v>124</v>
      </c>
      <c r="C69" s="30" t="s">
        <v>49</v>
      </c>
      <c r="D69" s="30" t="s">
        <v>53</v>
      </c>
      <c r="E69" s="30">
        <v>121</v>
      </c>
      <c r="F69" s="31">
        <v>30094</v>
      </c>
      <c r="G69" s="31">
        <v>30094</v>
      </c>
    </row>
    <row r="70" spans="1:7" ht="12.6" thickBot="1">
      <c r="A70" s="28" t="s">
        <v>25</v>
      </c>
      <c r="B70" s="29" t="s">
        <v>124</v>
      </c>
      <c r="C70" s="30" t="s">
        <v>49</v>
      </c>
      <c r="D70" s="30" t="s">
        <v>53</v>
      </c>
      <c r="E70" s="30">
        <v>129</v>
      </c>
      <c r="F70" s="31">
        <v>9088</v>
      </c>
      <c r="G70" s="31">
        <v>9088</v>
      </c>
    </row>
    <row r="71" spans="1:7" ht="12.6" thickBot="1">
      <c r="A71" s="28" t="s">
        <v>30</v>
      </c>
      <c r="B71" s="29" t="s">
        <v>124</v>
      </c>
      <c r="C71" s="30" t="s">
        <v>49</v>
      </c>
      <c r="D71" s="30" t="s">
        <v>53</v>
      </c>
      <c r="E71" s="30">
        <v>244</v>
      </c>
      <c r="F71" s="31">
        <v>10252</v>
      </c>
      <c r="G71" s="31">
        <v>14915</v>
      </c>
    </row>
    <row r="72" spans="1:7" ht="42" thickBot="1">
      <c r="A72" s="34" t="s">
        <v>56</v>
      </c>
      <c r="B72" s="35" t="s">
        <v>124</v>
      </c>
      <c r="C72" s="36" t="s">
        <v>55</v>
      </c>
      <c r="D72" s="36"/>
      <c r="E72" s="36"/>
      <c r="F72" s="37">
        <f>F73</f>
        <v>540000</v>
      </c>
      <c r="G72" s="37">
        <f>G73</f>
        <v>540000</v>
      </c>
    </row>
    <row r="73" spans="1:7" ht="36.6" thickBot="1">
      <c r="A73" s="27" t="s">
        <v>57</v>
      </c>
      <c r="B73" s="20" t="s">
        <v>124</v>
      </c>
      <c r="C73" s="19" t="s">
        <v>55</v>
      </c>
      <c r="D73" s="19" t="s">
        <v>58</v>
      </c>
      <c r="E73" s="19"/>
      <c r="F73" s="21">
        <f>F74</f>
        <v>540000</v>
      </c>
      <c r="G73" s="21">
        <f>G74</f>
        <v>540000</v>
      </c>
    </row>
    <row r="74" spans="1:7" ht="24.6" thickBot="1">
      <c r="A74" s="24" t="s">
        <v>59</v>
      </c>
      <c r="B74" s="2" t="s">
        <v>124</v>
      </c>
      <c r="C74" s="1" t="s">
        <v>55</v>
      </c>
      <c r="D74" s="1" t="s">
        <v>60</v>
      </c>
      <c r="E74" s="1"/>
      <c r="F74" s="5">
        <f>F76+F79</f>
        <v>540000</v>
      </c>
      <c r="G74" s="5">
        <f>G76+G79</f>
        <v>540000</v>
      </c>
    </row>
    <row r="75" spans="1:7" ht="12.6" thickBot="1">
      <c r="A75" s="24" t="s">
        <v>61</v>
      </c>
      <c r="B75" s="4" t="s">
        <v>124</v>
      </c>
      <c r="C75" s="1" t="s">
        <v>55</v>
      </c>
      <c r="D75" s="1" t="s">
        <v>62</v>
      </c>
      <c r="E75" s="1"/>
      <c r="F75" s="5">
        <f t="shared" ref="F75:G77" si="3">F76</f>
        <v>220000</v>
      </c>
      <c r="G75" s="5">
        <f t="shared" si="3"/>
        <v>220000</v>
      </c>
    </row>
    <row r="76" spans="1:7" ht="24.6" thickBot="1">
      <c r="A76" s="24" t="s">
        <v>15</v>
      </c>
      <c r="B76" s="2" t="s">
        <v>124</v>
      </c>
      <c r="C76" s="1" t="s">
        <v>55</v>
      </c>
      <c r="D76" s="1" t="s">
        <v>63</v>
      </c>
      <c r="E76" s="1">
        <v>200</v>
      </c>
      <c r="F76" s="5">
        <f t="shared" si="3"/>
        <v>220000</v>
      </c>
      <c r="G76" s="5">
        <f t="shared" si="3"/>
        <v>220000</v>
      </c>
    </row>
    <row r="77" spans="1:7" ht="24.6" thickBot="1">
      <c r="A77" s="24" t="s">
        <v>26</v>
      </c>
      <c r="B77" s="2" t="s">
        <v>124</v>
      </c>
      <c r="C77" s="1" t="s">
        <v>55</v>
      </c>
      <c r="D77" s="1" t="s">
        <v>63</v>
      </c>
      <c r="E77" s="1">
        <v>240</v>
      </c>
      <c r="F77" s="5">
        <f t="shared" si="3"/>
        <v>220000</v>
      </c>
      <c r="G77" s="5">
        <f t="shared" si="3"/>
        <v>220000</v>
      </c>
    </row>
    <row r="78" spans="1:7" ht="12.6" thickBot="1">
      <c r="A78" s="28" t="s">
        <v>30</v>
      </c>
      <c r="B78" s="29" t="s">
        <v>124</v>
      </c>
      <c r="C78" s="30" t="s">
        <v>55</v>
      </c>
      <c r="D78" s="30" t="s">
        <v>63</v>
      </c>
      <c r="E78" s="30">
        <v>244</v>
      </c>
      <c r="F78" s="31">
        <v>220000</v>
      </c>
      <c r="G78" s="31">
        <v>220000</v>
      </c>
    </row>
    <row r="79" spans="1:7" ht="12.6" thickBot="1">
      <c r="A79" s="24" t="s">
        <v>64</v>
      </c>
      <c r="B79" s="2" t="s">
        <v>124</v>
      </c>
      <c r="C79" s="1" t="s">
        <v>65</v>
      </c>
      <c r="D79" s="1" t="s">
        <v>66</v>
      </c>
      <c r="E79" s="1"/>
      <c r="F79" s="5">
        <f t="shared" ref="F79:G81" si="4">F80</f>
        <v>320000</v>
      </c>
      <c r="G79" s="5">
        <f t="shared" si="4"/>
        <v>320000</v>
      </c>
    </row>
    <row r="80" spans="1:7" ht="24.6" thickBot="1">
      <c r="A80" s="24" t="s">
        <v>15</v>
      </c>
      <c r="B80" s="2" t="s">
        <v>124</v>
      </c>
      <c r="C80" s="1" t="s">
        <v>55</v>
      </c>
      <c r="D80" s="1" t="s">
        <v>66</v>
      </c>
      <c r="E80" s="1">
        <v>200</v>
      </c>
      <c r="F80" s="5">
        <f t="shared" si="4"/>
        <v>320000</v>
      </c>
      <c r="G80" s="5">
        <f t="shared" si="4"/>
        <v>320000</v>
      </c>
    </row>
    <row r="81" spans="1:7" ht="24.6" thickBot="1">
      <c r="A81" s="24" t="s">
        <v>26</v>
      </c>
      <c r="B81" s="2" t="s">
        <v>124</v>
      </c>
      <c r="C81" s="1" t="s">
        <v>55</v>
      </c>
      <c r="D81" s="1" t="s">
        <v>66</v>
      </c>
      <c r="E81" s="1">
        <v>240</v>
      </c>
      <c r="F81" s="5">
        <f t="shared" si="4"/>
        <v>320000</v>
      </c>
      <c r="G81" s="5">
        <f t="shared" si="4"/>
        <v>320000</v>
      </c>
    </row>
    <row r="82" spans="1:7" ht="12.6" thickBot="1">
      <c r="A82" s="28" t="s">
        <v>30</v>
      </c>
      <c r="B82" s="29" t="s">
        <v>124</v>
      </c>
      <c r="C82" s="30" t="s">
        <v>55</v>
      </c>
      <c r="D82" s="30" t="s">
        <v>125</v>
      </c>
      <c r="E82" s="30">
        <v>244</v>
      </c>
      <c r="F82" s="31">
        <v>320000</v>
      </c>
      <c r="G82" s="31">
        <v>320000</v>
      </c>
    </row>
    <row r="83" spans="1:7" ht="16.2" thickBot="1">
      <c r="A83" s="49" t="s">
        <v>67</v>
      </c>
      <c r="B83" s="50" t="s">
        <v>124</v>
      </c>
      <c r="C83" s="50" t="s">
        <v>140</v>
      </c>
      <c r="D83" s="51"/>
      <c r="E83" s="51"/>
      <c r="F83" s="52">
        <f>F84+F89</f>
        <v>2231984</v>
      </c>
      <c r="G83" s="52">
        <f>G84+G89</f>
        <v>2094321</v>
      </c>
    </row>
    <row r="84" spans="1:7" ht="14.4" thickBot="1">
      <c r="A84" s="34" t="s">
        <v>68</v>
      </c>
      <c r="B84" s="35" t="s">
        <v>124</v>
      </c>
      <c r="C84" s="36" t="s">
        <v>69</v>
      </c>
      <c r="D84" s="36"/>
      <c r="E84" s="36"/>
      <c r="F84" s="37">
        <f t="shared" ref="F84:G87" si="5">F85</f>
        <v>10000</v>
      </c>
      <c r="G84" s="37">
        <f t="shared" si="5"/>
        <v>10000</v>
      </c>
    </row>
    <row r="85" spans="1:7" ht="12.6" thickBot="1">
      <c r="A85" s="25" t="s">
        <v>126</v>
      </c>
      <c r="B85" s="2" t="s">
        <v>124</v>
      </c>
      <c r="C85" s="1" t="s">
        <v>69</v>
      </c>
      <c r="D85" s="1" t="s">
        <v>127</v>
      </c>
      <c r="E85" s="1"/>
      <c r="F85" s="5">
        <f t="shared" si="5"/>
        <v>10000</v>
      </c>
      <c r="G85" s="5">
        <f t="shared" si="5"/>
        <v>10000</v>
      </c>
    </row>
    <row r="86" spans="1:7" ht="24.6" thickBot="1">
      <c r="A86" s="25" t="s">
        <v>128</v>
      </c>
      <c r="B86" s="2" t="s">
        <v>124</v>
      </c>
      <c r="C86" s="1" t="s">
        <v>69</v>
      </c>
      <c r="D86" s="1" t="s">
        <v>127</v>
      </c>
      <c r="E86" s="1">
        <v>200</v>
      </c>
      <c r="F86" s="5">
        <f t="shared" si="5"/>
        <v>10000</v>
      </c>
      <c r="G86" s="5">
        <f t="shared" si="5"/>
        <v>10000</v>
      </c>
    </row>
    <row r="87" spans="1:7" ht="24.6" thickBot="1">
      <c r="A87" s="25" t="s">
        <v>26</v>
      </c>
      <c r="B87" s="2" t="s">
        <v>124</v>
      </c>
      <c r="C87" s="1" t="s">
        <v>69</v>
      </c>
      <c r="D87" s="1" t="s">
        <v>127</v>
      </c>
      <c r="E87" s="1">
        <v>240</v>
      </c>
      <c r="F87" s="5">
        <f t="shared" si="5"/>
        <v>10000</v>
      </c>
      <c r="G87" s="5">
        <f t="shared" si="5"/>
        <v>10000</v>
      </c>
    </row>
    <row r="88" spans="1:7" ht="12.6" thickBot="1">
      <c r="A88" s="28" t="s">
        <v>27</v>
      </c>
      <c r="B88" s="29" t="s">
        <v>124</v>
      </c>
      <c r="C88" s="30" t="s">
        <v>69</v>
      </c>
      <c r="D88" s="30" t="s">
        <v>127</v>
      </c>
      <c r="E88" s="30">
        <v>244</v>
      </c>
      <c r="F88" s="31">
        <v>10000</v>
      </c>
      <c r="G88" s="31">
        <v>10000</v>
      </c>
    </row>
    <row r="89" spans="1:7" ht="14.4" thickBot="1">
      <c r="A89" s="53" t="s">
        <v>70</v>
      </c>
      <c r="B89" s="35" t="s">
        <v>129</v>
      </c>
      <c r="C89" s="36" t="s">
        <v>71</v>
      </c>
      <c r="D89" s="36"/>
      <c r="E89" s="36"/>
      <c r="F89" s="37">
        <f>F90+F123</f>
        <v>2221984</v>
      </c>
      <c r="G89" s="37">
        <f>G90+G123</f>
        <v>2084321</v>
      </c>
    </row>
    <row r="90" spans="1:7" ht="24.6" thickBot="1">
      <c r="A90" s="54" t="s">
        <v>130</v>
      </c>
      <c r="B90" s="20" t="s">
        <v>124</v>
      </c>
      <c r="C90" s="19" t="s">
        <v>71</v>
      </c>
      <c r="D90" s="19" t="s">
        <v>72</v>
      </c>
      <c r="E90" s="19"/>
      <c r="F90" s="21">
        <f>F91+F104</f>
        <v>1498724</v>
      </c>
      <c r="G90" s="21">
        <f>G91+G104</f>
        <v>1498724</v>
      </c>
    </row>
    <row r="91" spans="1:7" ht="12.6" thickBot="1">
      <c r="A91" s="23" t="s">
        <v>73</v>
      </c>
      <c r="B91" s="2" t="s">
        <v>124</v>
      </c>
      <c r="C91" s="1" t="s">
        <v>71</v>
      </c>
      <c r="D91" s="1" t="s">
        <v>74</v>
      </c>
      <c r="E91" s="1"/>
      <c r="F91" s="5">
        <f>F92+F99</f>
        <v>548724</v>
      </c>
      <c r="G91" s="5">
        <f>G92+G99</f>
        <v>548724</v>
      </c>
    </row>
    <row r="92" spans="1:7" ht="12.6" thickBot="1">
      <c r="A92" s="24" t="s">
        <v>75</v>
      </c>
      <c r="B92" s="2" t="s">
        <v>124</v>
      </c>
      <c r="C92" s="1" t="s">
        <v>71</v>
      </c>
      <c r="D92" s="1" t="s">
        <v>76</v>
      </c>
      <c r="E92" s="1"/>
      <c r="F92" s="5">
        <f>F93+F98</f>
        <v>448724</v>
      </c>
      <c r="G92" s="5">
        <f>G93+G98</f>
        <v>448724</v>
      </c>
    </row>
    <row r="93" spans="1:7" ht="24.6" thickBot="1">
      <c r="A93" s="24" t="s">
        <v>15</v>
      </c>
      <c r="B93" s="2" t="s">
        <v>124</v>
      </c>
      <c r="C93" s="1" t="s">
        <v>71</v>
      </c>
      <c r="D93" s="1" t="s">
        <v>76</v>
      </c>
      <c r="E93" s="1">
        <v>200</v>
      </c>
      <c r="F93" s="5">
        <f>F94</f>
        <v>447724</v>
      </c>
      <c r="G93" s="5">
        <f>G94</f>
        <v>447724</v>
      </c>
    </row>
    <row r="94" spans="1:7" ht="24.6" thickBot="1">
      <c r="A94" s="24" t="s">
        <v>26</v>
      </c>
      <c r="B94" s="2" t="s">
        <v>124</v>
      </c>
      <c r="C94" s="1" t="s">
        <v>71</v>
      </c>
      <c r="D94" s="1" t="s">
        <v>76</v>
      </c>
      <c r="E94" s="1">
        <v>240</v>
      </c>
      <c r="F94" s="5">
        <v>447724</v>
      </c>
      <c r="G94" s="5">
        <v>447724</v>
      </c>
    </row>
    <row r="95" spans="1:7" ht="24.6" thickBot="1">
      <c r="A95" s="24" t="s">
        <v>46</v>
      </c>
      <c r="B95" s="2" t="s">
        <v>124</v>
      </c>
      <c r="C95" s="1" t="s">
        <v>71</v>
      </c>
      <c r="D95" s="1" t="s">
        <v>76</v>
      </c>
      <c r="E95" s="1">
        <v>247</v>
      </c>
      <c r="F95" s="5">
        <v>447724</v>
      </c>
      <c r="G95" s="5">
        <v>447724</v>
      </c>
    </row>
    <row r="96" spans="1:7" ht="12.6" thickBot="1">
      <c r="A96" s="28" t="s">
        <v>29</v>
      </c>
      <c r="B96" s="29" t="s">
        <v>124</v>
      </c>
      <c r="C96" s="30" t="s">
        <v>71</v>
      </c>
      <c r="D96" s="30" t="s">
        <v>76</v>
      </c>
      <c r="E96" s="30">
        <v>247</v>
      </c>
      <c r="F96" s="31">
        <v>447724</v>
      </c>
      <c r="G96" s="31">
        <v>447724</v>
      </c>
    </row>
    <row r="97" spans="1:7" ht="12.6" thickBot="1">
      <c r="A97" s="24" t="s">
        <v>133</v>
      </c>
      <c r="B97" s="2" t="s">
        <v>124</v>
      </c>
      <c r="C97" s="1" t="s">
        <v>71</v>
      </c>
      <c r="D97" s="1" t="s">
        <v>76</v>
      </c>
      <c r="E97" s="1">
        <v>800</v>
      </c>
      <c r="F97" s="5">
        <f>F98</f>
        <v>1000</v>
      </c>
      <c r="G97" s="5">
        <f>G98</f>
        <v>1000</v>
      </c>
    </row>
    <row r="98" spans="1:7" ht="12.6" thickBot="1">
      <c r="A98" s="28" t="s">
        <v>133</v>
      </c>
      <c r="B98" s="29" t="s">
        <v>124</v>
      </c>
      <c r="C98" s="30" t="s">
        <v>71</v>
      </c>
      <c r="D98" s="30" t="s">
        <v>76</v>
      </c>
      <c r="E98" s="30">
        <v>853</v>
      </c>
      <c r="F98" s="31">
        <v>1000</v>
      </c>
      <c r="G98" s="31">
        <v>1000</v>
      </c>
    </row>
    <row r="99" spans="1:7" ht="12.6" thickBot="1">
      <c r="A99" s="24" t="s">
        <v>77</v>
      </c>
      <c r="B99" s="2" t="s">
        <v>124</v>
      </c>
      <c r="C99" s="1" t="s">
        <v>71</v>
      </c>
      <c r="D99" s="1" t="s">
        <v>78</v>
      </c>
      <c r="E99" s="1"/>
      <c r="F99" s="5">
        <f t="shared" ref="F99:G101" si="6">F100</f>
        <v>100000</v>
      </c>
      <c r="G99" s="5">
        <f t="shared" si="6"/>
        <v>100000</v>
      </c>
    </row>
    <row r="100" spans="1:7" ht="24.6" thickBot="1">
      <c r="A100" s="24" t="s">
        <v>15</v>
      </c>
      <c r="B100" s="2" t="s">
        <v>124</v>
      </c>
      <c r="C100" s="1" t="s">
        <v>71</v>
      </c>
      <c r="D100" s="1" t="s">
        <v>78</v>
      </c>
      <c r="E100" s="1">
        <v>200</v>
      </c>
      <c r="F100" s="5">
        <f t="shared" si="6"/>
        <v>100000</v>
      </c>
      <c r="G100" s="5">
        <f t="shared" si="6"/>
        <v>100000</v>
      </c>
    </row>
    <row r="101" spans="1:7" ht="24.6" thickBot="1">
      <c r="A101" s="24" t="s">
        <v>26</v>
      </c>
      <c r="B101" s="2" t="s">
        <v>124</v>
      </c>
      <c r="C101" s="1" t="s">
        <v>71</v>
      </c>
      <c r="D101" s="1" t="s">
        <v>78</v>
      </c>
      <c r="E101" s="1">
        <v>240</v>
      </c>
      <c r="F101" s="5">
        <f t="shared" si="6"/>
        <v>100000</v>
      </c>
      <c r="G101" s="5">
        <f t="shared" si="6"/>
        <v>100000</v>
      </c>
    </row>
    <row r="102" spans="1:7" ht="24.6" thickBot="1">
      <c r="A102" s="24" t="s">
        <v>46</v>
      </c>
      <c r="B102" s="2" t="s">
        <v>124</v>
      </c>
      <c r="C102" s="1" t="s">
        <v>71</v>
      </c>
      <c r="D102" s="1" t="s">
        <v>78</v>
      </c>
      <c r="E102" s="1">
        <v>244</v>
      </c>
      <c r="F102" s="5">
        <v>100000</v>
      </c>
      <c r="G102" s="5">
        <v>100000</v>
      </c>
    </row>
    <row r="103" spans="1:7" ht="12.6" thickBot="1">
      <c r="A103" s="28" t="s">
        <v>30</v>
      </c>
      <c r="B103" s="29" t="s">
        <v>124</v>
      </c>
      <c r="C103" s="30" t="s">
        <v>71</v>
      </c>
      <c r="D103" s="30" t="s">
        <v>78</v>
      </c>
      <c r="E103" s="30">
        <v>244</v>
      </c>
      <c r="F103" s="31">
        <v>200000</v>
      </c>
      <c r="G103" s="31">
        <v>200000</v>
      </c>
    </row>
    <row r="104" spans="1:7" ht="12.6" thickBot="1">
      <c r="A104" s="24" t="s">
        <v>79</v>
      </c>
      <c r="B104" s="2" t="s">
        <v>124</v>
      </c>
      <c r="C104" s="1" t="s">
        <v>71</v>
      </c>
      <c r="D104" s="1" t="s">
        <v>80</v>
      </c>
      <c r="E104" s="1"/>
      <c r="F104" s="5">
        <f>F105+F110+F115+F119</f>
        <v>950000</v>
      </c>
      <c r="G104" s="5">
        <f>G105+G110+G115+G119</f>
        <v>950000</v>
      </c>
    </row>
    <row r="105" spans="1:7" ht="24" thickBot="1">
      <c r="A105" s="23" t="s">
        <v>81</v>
      </c>
      <c r="B105" s="2" t="s">
        <v>124</v>
      </c>
      <c r="C105" s="1" t="s">
        <v>71</v>
      </c>
      <c r="D105" s="1" t="s">
        <v>82</v>
      </c>
      <c r="E105" s="1"/>
      <c r="F105" s="5">
        <f t="shared" ref="F105:G108" si="7">F106</f>
        <v>500000</v>
      </c>
      <c r="G105" s="5">
        <f t="shared" si="7"/>
        <v>500000</v>
      </c>
    </row>
    <row r="106" spans="1:7" ht="24.6" thickBot="1">
      <c r="A106" s="24" t="s">
        <v>15</v>
      </c>
      <c r="B106" s="2" t="s">
        <v>124</v>
      </c>
      <c r="C106" s="1" t="s">
        <v>71</v>
      </c>
      <c r="D106" s="1" t="s">
        <v>82</v>
      </c>
      <c r="E106" s="1">
        <v>200</v>
      </c>
      <c r="F106" s="5">
        <f t="shared" si="7"/>
        <v>500000</v>
      </c>
      <c r="G106" s="5">
        <f t="shared" si="7"/>
        <v>500000</v>
      </c>
    </row>
    <row r="107" spans="1:7" ht="24.6" thickBot="1">
      <c r="A107" s="24" t="s">
        <v>26</v>
      </c>
      <c r="B107" s="2" t="s">
        <v>124</v>
      </c>
      <c r="C107" s="1" t="s">
        <v>71</v>
      </c>
      <c r="D107" s="1" t="s">
        <v>82</v>
      </c>
      <c r="E107" s="1">
        <v>240</v>
      </c>
      <c r="F107" s="5">
        <f t="shared" si="7"/>
        <v>500000</v>
      </c>
      <c r="G107" s="5">
        <f t="shared" si="7"/>
        <v>500000</v>
      </c>
    </row>
    <row r="108" spans="1:7" ht="24.6" thickBot="1">
      <c r="A108" s="24" t="s">
        <v>46</v>
      </c>
      <c r="B108" s="2" t="s">
        <v>124</v>
      </c>
      <c r="C108" s="1" t="s">
        <v>71</v>
      </c>
      <c r="D108" s="1" t="s">
        <v>82</v>
      </c>
      <c r="E108" s="1">
        <v>244</v>
      </c>
      <c r="F108" s="5">
        <f t="shared" si="7"/>
        <v>500000</v>
      </c>
      <c r="G108" s="5">
        <f t="shared" si="7"/>
        <v>500000</v>
      </c>
    </row>
    <row r="109" spans="1:7" ht="12.6" thickBot="1">
      <c r="A109" s="28" t="s">
        <v>30</v>
      </c>
      <c r="B109" s="29" t="s">
        <v>124</v>
      </c>
      <c r="C109" s="30" t="s">
        <v>71</v>
      </c>
      <c r="D109" s="30" t="s">
        <v>82</v>
      </c>
      <c r="E109" s="30">
        <v>244</v>
      </c>
      <c r="F109" s="31">
        <v>500000</v>
      </c>
      <c r="G109" s="31">
        <v>500000</v>
      </c>
    </row>
    <row r="110" spans="1:7" ht="12.6" thickBot="1">
      <c r="A110" s="23" t="s">
        <v>84</v>
      </c>
      <c r="B110" s="2" t="s">
        <v>124</v>
      </c>
      <c r="C110" s="1" t="s">
        <v>71</v>
      </c>
      <c r="D110" s="1" t="s">
        <v>85</v>
      </c>
      <c r="E110" s="1"/>
      <c r="F110" s="5">
        <f t="shared" ref="F110:G113" si="8">F111</f>
        <v>50000</v>
      </c>
      <c r="G110" s="5">
        <f t="shared" si="8"/>
        <v>50000</v>
      </c>
    </row>
    <row r="111" spans="1:7" ht="24.6" thickBot="1">
      <c r="A111" s="24" t="s">
        <v>15</v>
      </c>
      <c r="B111" s="2" t="s">
        <v>124</v>
      </c>
      <c r="C111" s="1" t="s">
        <v>71</v>
      </c>
      <c r="D111" s="1" t="s">
        <v>85</v>
      </c>
      <c r="E111" s="1">
        <v>200</v>
      </c>
      <c r="F111" s="5">
        <f t="shared" si="8"/>
        <v>50000</v>
      </c>
      <c r="G111" s="5">
        <f t="shared" si="8"/>
        <v>50000</v>
      </c>
    </row>
    <row r="112" spans="1:7" ht="24.6" thickBot="1">
      <c r="A112" s="24" t="s">
        <v>26</v>
      </c>
      <c r="B112" s="2" t="s">
        <v>124</v>
      </c>
      <c r="C112" s="1" t="s">
        <v>71</v>
      </c>
      <c r="D112" s="1" t="s">
        <v>85</v>
      </c>
      <c r="E112" s="1">
        <v>240</v>
      </c>
      <c r="F112" s="5">
        <f t="shared" si="8"/>
        <v>50000</v>
      </c>
      <c r="G112" s="5">
        <f t="shared" si="8"/>
        <v>50000</v>
      </c>
    </row>
    <row r="113" spans="1:7" ht="24.6" thickBot="1">
      <c r="A113" s="24" t="s">
        <v>46</v>
      </c>
      <c r="B113" s="2" t="s">
        <v>124</v>
      </c>
      <c r="C113" s="1" t="s">
        <v>71</v>
      </c>
      <c r="D113" s="1" t="s">
        <v>85</v>
      </c>
      <c r="E113" s="1">
        <v>244</v>
      </c>
      <c r="F113" s="5">
        <f t="shared" si="8"/>
        <v>50000</v>
      </c>
      <c r="G113" s="5">
        <f t="shared" si="8"/>
        <v>50000</v>
      </c>
    </row>
    <row r="114" spans="1:7" ht="12.6" thickBot="1">
      <c r="A114" s="28" t="s">
        <v>83</v>
      </c>
      <c r="B114" s="29" t="s">
        <v>124</v>
      </c>
      <c r="C114" s="30" t="s">
        <v>71</v>
      </c>
      <c r="D114" s="30" t="s">
        <v>85</v>
      </c>
      <c r="E114" s="30">
        <v>244</v>
      </c>
      <c r="F114" s="31">
        <v>50000</v>
      </c>
      <c r="G114" s="31">
        <v>50000</v>
      </c>
    </row>
    <row r="115" spans="1:7" ht="24" thickBot="1">
      <c r="A115" s="23" t="s">
        <v>138</v>
      </c>
      <c r="B115" s="2" t="s">
        <v>124</v>
      </c>
      <c r="C115" s="1" t="s">
        <v>71</v>
      </c>
      <c r="D115" s="1" t="s">
        <v>86</v>
      </c>
      <c r="E115" s="1"/>
      <c r="F115" s="5">
        <f t="shared" ref="F115:G117" si="9">F116</f>
        <v>200000</v>
      </c>
      <c r="G115" s="5">
        <f t="shared" si="9"/>
        <v>200000</v>
      </c>
    </row>
    <row r="116" spans="1:7" ht="24.6" thickBot="1">
      <c r="A116" s="24" t="s">
        <v>26</v>
      </c>
      <c r="B116" s="4" t="s">
        <v>124</v>
      </c>
      <c r="C116" s="1" t="s">
        <v>71</v>
      </c>
      <c r="D116" s="1" t="s">
        <v>86</v>
      </c>
      <c r="E116" s="1">
        <v>240</v>
      </c>
      <c r="F116" s="5">
        <f t="shared" si="9"/>
        <v>200000</v>
      </c>
      <c r="G116" s="5">
        <f t="shared" si="9"/>
        <v>200000</v>
      </c>
    </row>
    <row r="117" spans="1:7" ht="24.6" thickBot="1">
      <c r="A117" s="24" t="s">
        <v>46</v>
      </c>
      <c r="B117" s="2" t="s">
        <v>124</v>
      </c>
      <c r="C117" s="1" t="s">
        <v>71</v>
      </c>
      <c r="D117" s="1" t="s">
        <v>86</v>
      </c>
      <c r="E117" s="1">
        <v>244</v>
      </c>
      <c r="F117" s="5">
        <f t="shared" si="9"/>
        <v>200000</v>
      </c>
      <c r="G117" s="5">
        <f t="shared" si="9"/>
        <v>200000</v>
      </c>
    </row>
    <row r="118" spans="1:7" ht="12.6" thickBot="1">
      <c r="A118" s="55" t="s">
        <v>30</v>
      </c>
      <c r="B118" s="29" t="s">
        <v>124</v>
      </c>
      <c r="C118" s="30" t="s">
        <v>71</v>
      </c>
      <c r="D118" s="30" t="s">
        <v>86</v>
      </c>
      <c r="E118" s="30">
        <v>244</v>
      </c>
      <c r="F118" s="56">
        <v>200000</v>
      </c>
      <c r="G118" s="56">
        <v>200000</v>
      </c>
    </row>
    <row r="119" spans="1:7" ht="12.6" thickBot="1">
      <c r="A119" s="23" t="s">
        <v>139</v>
      </c>
      <c r="B119" s="2" t="s">
        <v>124</v>
      </c>
      <c r="C119" s="1" t="s">
        <v>71</v>
      </c>
      <c r="D119" s="1" t="s">
        <v>131</v>
      </c>
      <c r="E119" s="1"/>
      <c r="F119" s="5">
        <f t="shared" ref="F119:G121" si="10">F120</f>
        <v>200000</v>
      </c>
      <c r="G119" s="5">
        <f t="shared" si="10"/>
        <v>200000</v>
      </c>
    </row>
    <row r="120" spans="1:7" ht="24.6" thickBot="1">
      <c r="A120" s="24" t="s">
        <v>26</v>
      </c>
      <c r="B120" s="4" t="s">
        <v>124</v>
      </c>
      <c r="C120" s="1" t="s">
        <v>71</v>
      </c>
      <c r="D120" s="1" t="s">
        <v>131</v>
      </c>
      <c r="E120" s="1">
        <v>240</v>
      </c>
      <c r="F120" s="5">
        <f t="shared" si="10"/>
        <v>200000</v>
      </c>
      <c r="G120" s="5">
        <f t="shared" si="10"/>
        <v>200000</v>
      </c>
    </row>
    <row r="121" spans="1:7" ht="24.6" thickBot="1">
      <c r="A121" s="24" t="s">
        <v>46</v>
      </c>
      <c r="B121" s="2" t="s">
        <v>124</v>
      </c>
      <c r="C121" s="1" t="s">
        <v>71</v>
      </c>
      <c r="D121" s="1" t="s">
        <v>131</v>
      </c>
      <c r="E121" s="1">
        <v>244</v>
      </c>
      <c r="F121" s="5">
        <f t="shared" si="10"/>
        <v>200000</v>
      </c>
      <c r="G121" s="5">
        <f t="shared" si="10"/>
        <v>200000</v>
      </c>
    </row>
    <row r="122" spans="1:7" ht="12.6" thickBot="1">
      <c r="A122" s="55" t="s">
        <v>30</v>
      </c>
      <c r="B122" s="29" t="s">
        <v>124</v>
      </c>
      <c r="C122" s="30" t="s">
        <v>71</v>
      </c>
      <c r="D122" s="30" t="s">
        <v>131</v>
      </c>
      <c r="E122" s="30">
        <v>244</v>
      </c>
      <c r="F122" s="56">
        <v>200000</v>
      </c>
      <c r="G122" s="56">
        <v>200000</v>
      </c>
    </row>
    <row r="123" spans="1:7" ht="36.6" thickBot="1">
      <c r="A123" s="71" t="s">
        <v>143</v>
      </c>
      <c r="B123" s="20" t="s">
        <v>124</v>
      </c>
      <c r="C123" s="19" t="s">
        <v>71</v>
      </c>
      <c r="D123" s="19" t="s">
        <v>144</v>
      </c>
      <c r="E123" s="19"/>
      <c r="F123" s="72">
        <f t="shared" ref="F123:G125" si="11">F124</f>
        <v>723260</v>
      </c>
      <c r="G123" s="72">
        <f t="shared" si="11"/>
        <v>585597</v>
      </c>
    </row>
    <row r="124" spans="1:7" ht="24.6" thickBot="1">
      <c r="A124" s="24" t="s">
        <v>26</v>
      </c>
      <c r="B124" s="29" t="s">
        <v>124</v>
      </c>
      <c r="C124" s="30" t="s">
        <v>71</v>
      </c>
      <c r="D124" s="30" t="s">
        <v>144</v>
      </c>
      <c r="E124" s="30">
        <v>200</v>
      </c>
      <c r="F124" s="56">
        <f t="shared" si="11"/>
        <v>723260</v>
      </c>
      <c r="G124" s="56">
        <f t="shared" si="11"/>
        <v>585597</v>
      </c>
    </row>
    <row r="125" spans="1:7" ht="24.6" thickBot="1">
      <c r="A125" s="24" t="s">
        <v>46</v>
      </c>
      <c r="B125" s="29" t="s">
        <v>124</v>
      </c>
      <c r="C125" s="30" t="s">
        <v>71</v>
      </c>
      <c r="D125" s="30" t="s">
        <v>144</v>
      </c>
      <c r="E125" s="30">
        <v>240</v>
      </c>
      <c r="F125" s="56">
        <f t="shared" si="11"/>
        <v>723260</v>
      </c>
      <c r="G125" s="56">
        <f t="shared" si="11"/>
        <v>585597</v>
      </c>
    </row>
    <row r="126" spans="1:7" ht="12.6" thickBot="1">
      <c r="A126" s="55" t="s">
        <v>30</v>
      </c>
      <c r="B126" s="29" t="s">
        <v>124</v>
      </c>
      <c r="C126" s="30" t="s">
        <v>71</v>
      </c>
      <c r="D126" s="30" t="s">
        <v>144</v>
      </c>
      <c r="E126" s="30">
        <v>244</v>
      </c>
      <c r="F126" s="56">
        <v>723260</v>
      </c>
      <c r="G126" s="56">
        <v>585597</v>
      </c>
    </row>
    <row r="127" spans="1:7" ht="14.4" thickBot="1">
      <c r="A127" s="34" t="s">
        <v>87</v>
      </c>
      <c r="B127" s="35" t="s">
        <v>124</v>
      </c>
      <c r="C127" s="36" t="s">
        <v>89</v>
      </c>
      <c r="D127" s="36"/>
      <c r="E127" s="36"/>
      <c r="F127" s="37">
        <f t="shared" ref="F127:G134" si="12">F128</f>
        <v>20000</v>
      </c>
      <c r="G127" s="37">
        <f t="shared" si="12"/>
        <v>20000</v>
      </c>
    </row>
    <row r="128" spans="1:7" ht="12.6" thickBot="1">
      <c r="A128" s="24" t="s">
        <v>88</v>
      </c>
      <c r="B128" s="2" t="s">
        <v>124</v>
      </c>
      <c r="C128" s="1" t="s">
        <v>89</v>
      </c>
      <c r="D128" s="1" t="s">
        <v>39</v>
      </c>
      <c r="E128" s="1"/>
      <c r="F128" s="5">
        <f t="shared" si="12"/>
        <v>20000</v>
      </c>
      <c r="G128" s="5">
        <f t="shared" si="12"/>
        <v>20000</v>
      </c>
    </row>
    <row r="129" spans="1:7" ht="36.6" thickBot="1">
      <c r="A129" s="27" t="s">
        <v>9</v>
      </c>
      <c r="B129" s="20" t="s">
        <v>124</v>
      </c>
      <c r="C129" s="19" t="s">
        <v>89</v>
      </c>
      <c r="D129" s="19" t="s">
        <v>39</v>
      </c>
      <c r="E129" s="19"/>
      <c r="F129" s="21">
        <f t="shared" si="12"/>
        <v>20000</v>
      </c>
      <c r="G129" s="21">
        <f t="shared" si="12"/>
        <v>20000</v>
      </c>
    </row>
    <row r="130" spans="1:7" ht="36.6" thickBot="1">
      <c r="A130" s="24" t="s">
        <v>11</v>
      </c>
      <c r="B130" s="2" t="s">
        <v>124</v>
      </c>
      <c r="C130" s="1" t="s">
        <v>89</v>
      </c>
      <c r="D130" s="1" t="s">
        <v>12</v>
      </c>
      <c r="E130" s="1"/>
      <c r="F130" s="5">
        <f t="shared" si="12"/>
        <v>20000</v>
      </c>
      <c r="G130" s="5">
        <f t="shared" si="12"/>
        <v>20000</v>
      </c>
    </row>
    <row r="131" spans="1:7" ht="24.6" thickBot="1">
      <c r="A131" s="24" t="s">
        <v>90</v>
      </c>
      <c r="B131" s="2" t="s">
        <v>124</v>
      </c>
      <c r="C131" s="1" t="s">
        <v>89</v>
      </c>
      <c r="D131" s="1" t="s">
        <v>91</v>
      </c>
      <c r="E131" s="1"/>
      <c r="F131" s="5">
        <f t="shared" si="12"/>
        <v>20000</v>
      </c>
      <c r="G131" s="5">
        <f t="shared" si="12"/>
        <v>20000</v>
      </c>
    </row>
    <row r="132" spans="1:7" ht="24.6" thickBot="1">
      <c r="A132" s="24" t="s">
        <v>15</v>
      </c>
      <c r="B132" s="4" t="s">
        <v>124</v>
      </c>
      <c r="C132" s="1" t="s">
        <v>89</v>
      </c>
      <c r="D132" s="1" t="s">
        <v>91</v>
      </c>
      <c r="E132" s="1">
        <v>200</v>
      </c>
      <c r="F132" s="5">
        <f t="shared" si="12"/>
        <v>20000</v>
      </c>
      <c r="G132" s="5">
        <f t="shared" si="12"/>
        <v>20000</v>
      </c>
    </row>
    <row r="133" spans="1:7" ht="24.6" thickBot="1">
      <c r="A133" s="24" t="s">
        <v>26</v>
      </c>
      <c r="B133" s="2" t="s">
        <v>124</v>
      </c>
      <c r="C133" s="1" t="s">
        <v>89</v>
      </c>
      <c r="D133" s="1" t="s">
        <v>91</v>
      </c>
      <c r="E133" s="1">
        <v>240</v>
      </c>
      <c r="F133" s="5">
        <f t="shared" si="12"/>
        <v>20000</v>
      </c>
      <c r="G133" s="5">
        <f t="shared" si="12"/>
        <v>20000</v>
      </c>
    </row>
    <row r="134" spans="1:7" ht="24.6" thickBot="1">
      <c r="A134" s="24" t="s">
        <v>46</v>
      </c>
      <c r="B134" s="2" t="s">
        <v>124</v>
      </c>
      <c r="C134" s="1" t="s">
        <v>89</v>
      </c>
      <c r="D134" s="1" t="s">
        <v>91</v>
      </c>
      <c r="E134" s="1">
        <v>244</v>
      </c>
      <c r="F134" s="5">
        <f t="shared" si="12"/>
        <v>20000</v>
      </c>
      <c r="G134" s="5">
        <f t="shared" si="12"/>
        <v>20000</v>
      </c>
    </row>
    <row r="135" spans="1:7" ht="12.6" thickBot="1">
      <c r="A135" s="28" t="s">
        <v>83</v>
      </c>
      <c r="B135" s="29" t="s">
        <v>124</v>
      </c>
      <c r="C135" s="30" t="s">
        <v>89</v>
      </c>
      <c r="D135" s="30" t="s">
        <v>91</v>
      </c>
      <c r="E135" s="30">
        <v>244</v>
      </c>
      <c r="F135" s="31">
        <v>20000</v>
      </c>
      <c r="G135" s="31">
        <v>20000</v>
      </c>
    </row>
    <row r="136" spans="1:7" ht="14.4" thickBot="1">
      <c r="A136" s="34" t="s">
        <v>92</v>
      </c>
      <c r="B136" s="35" t="s">
        <v>124</v>
      </c>
      <c r="C136" s="36" t="s">
        <v>93</v>
      </c>
      <c r="D136" s="36" t="s">
        <v>94</v>
      </c>
      <c r="E136" s="36"/>
      <c r="F136" s="37">
        <f t="shared" ref="F136:G139" si="13">F137</f>
        <v>3500000</v>
      </c>
      <c r="G136" s="37">
        <f t="shared" si="13"/>
        <v>3500000</v>
      </c>
    </row>
    <row r="137" spans="1:7" ht="36.6" thickBot="1">
      <c r="A137" s="27" t="s">
        <v>95</v>
      </c>
      <c r="B137" s="20" t="s">
        <v>124</v>
      </c>
      <c r="C137" s="19" t="s">
        <v>93</v>
      </c>
      <c r="D137" s="19" t="s">
        <v>160</v>
      </c>
      <c r="E137" s="19"/>
      <c r="F137" s="21">
        <f t="shared" si="13"/>
        <v>3500000</v>
      </c>
      <c r="G137" s="21">
        <f t="shared" si="13"/>
        <v>3500000</v>
      </c>
    </row>
    <row r="138" spans="1:7" ht="12.6" thickBot="1">
      <c r="A138" s="24" t="s">
        <v>96</v>
      </c>
      <c r="B138" s="2" t="s">
        <v>124</v>
      </c>
      <c r="C138" s="1" t="s">
        <v>93</v>
      </c>
      <c r="D138" s="30" t="s">
        <v>156</v>
      </c>
      <c r="E138" s="1">
        <v>500</v>
      </c>
      <c r="F138" s="5">
        <f t="shared" si="13"/>
        <v>3500000</v>
      </c>
      <c r="G138" s="5">
        <f t="shared" si="13"/>
        <v>3500000</v>
      </c>
    </row>
    <row r="139" spans="1:7" ht="12.6" thickBot="1">
      <c r="A139" s="24" t="s">
        <v>97</v>
      </c>
      <c r="B139" s="2" t="s">
        <v>124</v>
      </c>
      <c r="C139" s="1" t="s">
        <v>93</v>
      </c>
      <c r="D139" s="30" t="s">
        <v>156</v>
      </c>
      <c r="E139" s="1">
        <v>540</v>
      </c>
      <c r="F139" s="5">
        <f t="shared" si="13"/>
        <v>3500000</v>
      </c>
      <c r="G139" s="5">
        <f t="shared" si="13"/>
        <v>3500000</v>
      </c>
    </row>
    <row r="140" spans="1:7" ht="24.6" thickBot="1">
      <c r="A140" s="28" t="s">
        <v>98</v>
      </c>
      <c r="B140" s="29" t="s">
        <v>124</v>
      </c>
      <c r="C140" s="30" t="s">
        <v>93</v>
      </c>
      <c r="D140" s="30" t="s">
        <v>156</v>
      </c>
      <c r="E140" s="30">
        <v>540</v>
      </c>
      <c r="F140" s="31">
        <v>3500000</v>
      </c>
      <c r="G140" s="31">
        <v>3500000</v>
      </c>
    </row>
    <row r="141" spans="1:7" ht="14.4" thickBot="1">
      <c r="A141" s="34" t="s">
        <v>99</v>
      </c>
      <c r="B141" s="35" t="s">
        <v>124</v>
      </c>
      <c r="C141" s="36" t="s">
        <v>100</v>
      </c>
      <c r="D141" s="36"/>
      <c r="E141" s="36"/>
      <c r="F141" s="37">
        <f>F142</f>
        <v>295243</v>
      </c>
      <c r="G141" s="37">
        <f>G142</f>
        <v>295243</v>
      </c>
    </row>
    <row r="142" spans="1:7" ht="12.6" thickBot="1">
      <c r="A142" s="24" t="s">
        <v>101</v>
      </c>
      <c r="B142" s="2" t="s">
        <v>124</v>
      </c>
      <c r="C142" s="1" t="s">
        <v>100</v>
      </c>
      <c r="D142" s="1" t="s">
        <v>103</v>
      </c>
      <c r="E142" s="1"/>
      <c r="F142" s="5">
        <f>F143</f>
        <v>295243</v>
      </c>
      <c r="G142" s="5">
        <f>G143</f>
        <v>295243</v>
      </c>
    </row>
    <row r="143" spans="1:7" ht="24.6" thickBot="1">
      <c r="A143" s="27" t="s">
        <v>102</v>
      </c>
      <c r="B143" s="20" t="s">
        <v>124</v>
      </c>
      <c r="C143" s="19" t="s">
        <v>100</v>
      </c>
      <c r="D143" s="19" t="s">
        <v>103</v>
      </c>
      <c r="E143" s="19"/>
      <c r="F143" s="21">
        <f>F144+F150</f>
        <v>295243</v>
      </c>
      <c r="G143" s="21">
        <f>G144+G150</f>
        <v>295243</v>
      </c>
    </row>
    <row r="144" spans="1:7" ht="24.6" thickBot="1">
      <c r="A144" s="24" t="s">
        <v>104</v>
      </c>
      <c r="B144" s="2" t="s">
        <v>124</v>
      </c>
      <c r="C144" s="1" t="s">
        <v>100</v>
      </c>
      <c r="D144" s="1" t="s">
        <v>105</v>
      </c>
      <c r="E144" s="1">
        <v>300</v>
      </c>
      <c r="F144" s="5">
        <f>F145+F147</f>
        <v>225243</v>
      </c>
      <c r="G144" s="5">
        <f>G145+G147</f>
        <v>225243</v>
      </c>
    </row>
    <row r="145" spans="1:7" ht="12.6" thickBot="1">
      <c r="A145" s="24" t="s">
        <v>106</v>
      </c>
      <c r="B145" s="2" t="s">
        <v>124</v>
      </c>
      <c r="C145" s="1" t="s">
        <v>100</v>
      </c>
      <c r="D145" s="1" t="s">
        <v>107</v>
      </c>
      <c r="E145" s="1">
        <v>312</v>
      </c>
      <c r="F145" s="5">
        <f>F146</f>
        <v>215243</v>
      </c>
      <c r="G145" s="5">
        <f>G146</f>
        <v>215243</v>
      </c>
    </row>
    <row r="146" spans="1:7" ht="24.6" thickBot="1">
      <c r="A146" s="28" t="s">
        <v>108</v>
      </c>
      <c r="B146" s="29" t="s">
        <v>124</v>
      </c>
      <c r="C146" s="30" t="s">
        <v>100</v>
      </c>
      <c r="D146" s="30" t="s">
        <v>107</v>
      </c>
      <c r="E146" s="30">
        <v>312</v>
      </c>
      <c r="F146" s="31">
        <v>215243</v>
      </c>
      <c r="G146" s="31">
        <v>215243</v>
      </c>
    </row>
    <row r="147" spans="1:7" ht="12.6" thickBot="1">
      <c r="A147" s="24" t="s">
        <v>109</v>
      </c>
      <c r="B147" s="2" t="s">
        <v>124</v>
      </c>
      <c r="C147" s="1" t="s">
        <v>100</v>
      </c>
      <c r="D147" s="1" t="s">
        <v>110</v>
      </c>
      <c r="E147" s="1">
        <v>360</v>
      </c>
      <c r="F147" s="5">
        <f>F148</f>
        <v>10000</v>
      </c>
      <c r="G147" s="5">
        <f>G148</f>
        <v>10000</v>
      </c>
    </row>
    <row r="148" spans="1:7" ht="24.6" thickBot="1">
      <c r="A148" s="24" t="s">
        <v>111</v>
      </c>
      <c r="B148" s="2" t="s">
        <v>124</v>
      </c>
      <c r="C148" s="1" t="s">
        <v>100</v>
      </c>
      <c r="D148" s="1" t="s">
        <v>110</v>
      </c>
      <c r="E148" s="1">
        <v>360</v>
      </c>
      <c r="F148" s="5">
        <f>F149</f>
        <v>10000</v>
      </c>
      <c r="G148" s="5">
        <f>G149</f>
        <v>10000</v>
      </c>
    </row>
    <row r="149" spans="1:7" ht="12.6" thickBot="1">
      <c r="A149" s="28" t="s">
        <v>112</v>
      </c>
      <c r="B149" s="29" t="s">
        <v>124</v>
      </c>
      <c r="C149" s="30" t="s">
        <v>100</v>
      </c>
      <c r="D149" s="30" t="s">
        <v>110</v>
      </c>
      <c r="E149" s="30">
        <v>360</v>
      </c>
      <c r="F149" s="31">
        <v>10000</v>
      </c>
      <c r="G149" s="31">
        <v>10000</v>
      </c>
    </row>
    <row r="150" spans="1:7" ht="84.6" thickBot="1">
      <c r="A150" s="26" t="s">
        <v>113</v>
      </c>
      <c r="B150" s="2" t="s">
        <v>124</v>
      </c>
      <c r="C150" s="1" t="s">
        <v>100</v>
      </c>
      <c r="D150" s="1" t="s">
        <v>159</v>
      </c>
      <c r="E150" s="1"/>
      <c r="F150" s="5">
        <f t="shared" ref="F150:G152" si="14">F151</f>
        <v>70000</v>
      </c>
      <c r="G150" s="5">
        <f t="shared" si="14"/>
        <v>70000</v>
      </c>
    </row>
    <row r="151" spans="1:7" ht="12.6" thickBot="1">
      <c r="A151" s="24" t="s">
        <v>96</v>
      </c>
      <c r="B151" s="2" t="s">
        <v>124</v>
      </c>
      <c r="C151" s="1" t="s">
        <v>100</v>
      </c>
      <c r="D151" s="30" t="s">
        <v>155</v>
      </c>
      <c r="E151" s="1">
        <v>500</v>
      </c>
      <c r="F151" s="5">
        <f t="shared" si="14"/>
        <v>70000</v>
      </c>
      <c r="G151" s="5">
        <f t="shared" si="14"/>
        <v>70000</v>
      </c>
    </row>
    <row r="152" spans="1:7" ht="12.6" thickBot="1">
      <c r="A152" s="24" t="s">
        <v>97</v>
      </c>
      <c r="B152" s="2" t="s">
        <v>124</v>
      </c>
      <c r="C152" s="1" t="s">
        <v>100</v>
      </c>
      <c r="D152" s="30" t="s">
        <v>155</v>
      </c>
      <c r="E152" s="1">
        <v>540</v>
      </c>
      <c r="F152" s="5">
        <f t="shared" si="14"/>
        <v>70000</v>
      </c>
      <c r="G152" s="5">
        <f t="shared" si="14"/>
        <v>70000</v>
      </c>
    </row>
    <row r="153" spans="1:7" ht="24.6" thickBot="1">
      <c r="A153" s="28" t="s">
        <v>98</v>
      </c>
      <c r="B153" s="29" t="s">
        <v>124</v>
      </c>
      <c r="C153" s="30" t="s">
        <v>100</v>
      </c>
      <c r="D153" s="30" t="s">
        <v>155</v>
      </c>
      <c r="E153" s="30">
        <v>540</v>
      </c>
      <c r="F153" s="31">
        <v>70000</v>
      </c>
      <c r="G153" s="31">
        <v>70000</v>
      </c>
    </row>
    <row r="154" spans="1:7" ht="14.4" thickBot="1">
      <c r="A154" s="34" t="s">
        <v>116</v>
      </c>
      <c r="B154" s="35" t="s">
        <v>124</v>
      </c>
      <c r="C154" s="36">
        <v>1101</v>
      </c>
      <c r="D154" s="36"/>
      <c r="E154" s="36"/>
      <c r="F154" s="37">
        <f>F155</f>
        <v>1000</v>
      </c>
      <c r="G154" s="37">
        <f>G155</f>
        <v>1000</v>
      </c>
    </row>
    <row r="155" spans="1:7" ht="12.6" thickBot="1">
      <c r="A155" s="24" t="s">
        <v>117</v>
      </c>
      <c r="B155" s="2" t="s">
        <v>124</v>
      </c>
      <c r="C155" s="1" t="s">
        <v>118</v>
      </c>
      <c r="D155" s="1"/>
      <c r="E155" s="1"/>
      <c r="F155" s="5">
        <f>F156</f>
        <v>1000</v>
      </c>
      <c r="G155" s="5">
        <f>G156</f>
        <v>1000</v>
      </c>
    </row>
    <row r="156" spans="1:7" ht="24.6" thickBot="1">
      <c r="A156" s="27" t="s">
        <v>119</v>
      </c>
      <c r="B156" s="20" t="s">
        <v>124</v>
      </c>
      <c r="C156" s="19" t="s">
        <v>118</v>
      </c>
      <c r="D156" s="19" t="s">
        <v>120</v>
      </c>
      <c r="E156" s="19"/>
      <c r="F156" s="21">
        <f t="shared" ref="F156:G156" si="15">F157</f>
        <v>1000</v>
      </c>
      <c r="G156" s="21">
        <f t="shared" si="15"/>
        <v>1000</v>
      </c>
    </row>
    <row r="157" spans="1:7" ht="60.6" thickBot="1">
      <c r="A157" s="24" t="s">
        <v>121</v>
      </c>
      <c r="B157" s="2" t="s">
        <v>124</v>
      </c>
      <c r="C157" s="1" t="s">
        <v>118</v>
      </c>
      <c r="D157" s="1" t="s">
        <v>122</v>
      </c>
      <c r="E157" s="1"/>
      <c r="F157" s="5">
        <f t="shared" ref="F157:G159" si="16">F158</f>
        <v>1000</v>
      </c>
      <c r="G157" s="5">
        <f t="shared" si="16"/>
        <v>1000</v>
      </c>
    </row>
    <row r="158" spans="1:7" ht="12.6" thickBot="1">
      <c r="A158" s="24" t="s">
        <v>96</v>
      </c>
      <c r="B158" s="2" t="s">
        <v>124</v>
      </c>
      <c r="C158" s="1" t="s">
        <v>118</v>
      </c>
      <c r="D158" s="1" t="s">
        <v>122</v>
      </c>
      <c r="E158" s="1">
        <v>500</v>
      </c>
      <c r="F158" s="5">
        <f t="shared" si="16"/>
        <v>1000</v>
      </c>
      <c r="G158" s="5">
        <f t="shared" si="16"/>
        <v>1000</v>
      </c>
    </row>
    <row r="159" spans="1:7" ht="12.6" thickBot="1">
      <c r="A159" s="24" t="s">
        <v>97</v>
      </c>
      <c r="B159" s="2" t="s">
        <v>124</v>
      </c>
      <c r="C159" s="1" t="s">
        <v>118</v>
      </c>
      <c r="D159" s="1" t="s">
        <v>123</v>
      </c>
      <c r="E159" s="1">
        <v>540</v>
      </c>
      <c r="F159" s="5">
        <f t="shared" si="16"/>
        <v>1000</v>
      </c>
      <c r="G159" s="5">
        <f t="shared" si="16"/>
        <v>1000</v>
      </c>
    </row>
    <row r="160" spans="1:7" ht="24.6" thickBot="1">
      <c r="A160" s="28" t="s">
        <v>98</v>
      </c>
      <c r="B160" s="29" t="s">
        <v>124</v>
      </c>
      <c r="C160" s="30" t="s">
        <v>118</v>
      </c>
      <c r="D160" s="30" t="s">
        <v>123</v>
      </c>
      <c r="E160" s="30">
        <v>540</v>
      </c>
      <c r="F160" s="31">
        <v>1000</v>
      </c>
      <c r="G160" s="31">
        <v>1000</v>
      </c>
    </row>
    <row r="161" spans="1:7" ht="24.6" thickBot="1">
      <c r="A161" s="28" t="s">
        <v>98</v>
      </c>
      <c r="B161" s="29" t="s">
        <v>124</v>
      </c>
      <c r="C161" s="30" t="s">
        <v>118</v>
      </c>
      <c r="D161" s="30" t="s">
        <v>123</v>
      </c>
      <c r="E161" s="30">
        <v>540</v>
      </c>
      <c r="F161" s="31">
        <v>1000</v>
      </c>
      <c r="G161" s="31">
        <v>1000</v>
      </c>
    </row>
  </sheetData>
  <mergeCells count="2">
    <mergeCell ref="A10:G10"/>
    <mergeCell ref="D2:G7"/>
  </mergeCells>
  <pageMargins left="0.31496062992125984" right="0.31496062992125984" top="0.74803149606299213" bottom="0.74803149606299213" header="0.19685039370078741" footer="0.31496062992125984"/>
  <pageSetup paperSize="9" scale="8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2:Z192"/>
  <sheetViews>
    <sheetView topLeftCell="A106" zoomScaleNormal="100" workbookViewId="0">
      <selection activeCell="F137" sqref="F137"/>
    </sheetView>
  </sheetViews>
  <sheetFormatPr defaultRowHeight="13.8"/>
  <cols>
    <col min="1" max="1" width="42.77734375" style="8" customWidth="1"/>
    <col min="2" max="2" width="10.44140625" style="8" customWidth="1"/>
    <col min="3" max="3" width="12.6640625" style="8" customWidth="1"/>
    <col min="4" max="4" width="13.33203125" style="8" customWidth="1"/>
    <col min="5" max="5" width="14.44140625" style="8" customWidth="1"/>
    <col min="6" max="6" width="13.109375" style="8" customWidth="1"/>
    <col min="7" max="16384" width="8.88671875" style="8"/>
  </cols>
  <sheetData>
    <row r="2" spans="1:26" ht="13.8" customHeight="1">
      <c r="B2" s="114" t="s">
        <v>215</v>
      </c>
      <c r="C2" s="114"/>
      <c r="D2" s="114"/>
      <c r="E2" s="114"/>
    </row>
    <row r="3" spans="1:26">
      <c r="B3" s="114"/>
      <c r="C3" s="114"/>
      <c r="D3" s="114"/>
      <c r="E3" s="114"/>
    </row>
    <row r="4" spans="1:26">
      <c r="B4" s="114"/>
      <c r="C4" s="114"/>
      <c r="D4" s="114"/>
      <c r="E4" s="114"/>
    </row>
    <row r="5" spans="1:26">
      <c r="B5" s="114"/>
      <c r="C5" s="114"/>
      <c r="D5" s="114"/>
      <c r="E5" s="114"/>
    </row>
    <row r="6" spans="1:26" ht="13.8" customHeight="1">
      <c r="A6" s="116" t="s">
        <v>166</v>
      </c>
      <c r="B6" s="116"/>
      <c r="C6" s="116"/>
      <c r="D6" s="116"/>
      <c r="E6" s="116"/>
    </row>
    <row r="7" spans="1:26" ht="40.5" customHeight="1">
      <c r="A7" s="116"/>
      <c r="B7" s="116"/>
      <c r="C7" s="116"/>
      <c r="D7" s="116"/>
      <c r="E7" s="116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 spans="1:26">
      <c r="A8" s="116"/>
      <c r="B8" s="116"/>
      <c r="C8" s="116"/>
      <c r="D8" s="116"/>
      <c r="E8" s="116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ht="1.5" customHeight="1" thickBot="1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 spans="1:26" ht="36" hidden="1" customHeight="1" thickBot="1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 spans="1:26" s="66" customFormat="1" ht="46.2" thickBot="1">
      <c r="A11" s="15" t="s">
        <v>1</v>
      </c>
      <c r="B11" s="15" t="s">
        <v>134</v>
      </c>
      <c r="C11" s="15" t="s">
        <v>132</v>
      </c>
      <c r="D11" s="15" t="s">
        <v>3</v>
      </c>
      <c r="E11" s="15" t="s">
        <v>141</v>
      </c>
    </row>
    <row r="12" spans="1:26" s="12" customFormat="1" ht="14.4" thickBot="1">
      <c r="A12" s="14">
        <v>1</v>
      </c>
      <c r="B12" s="16">
        <v>2</v>
      </c>
      <c r="C12" s="16">
        <v>3</v>
      </c>
      <c r="D12" s="16">
        <v>4</v>
      </c>
      <c r="E12" s="16">
        <v>5</v>
      </c>
    </row>
    <row r="13" spans="1:26" ht="35.4" thickBot="1">
      <c r="A13" s="38" t="s">
        <v>4</v>
      </c>
      <c r="B13" s="40"/>
      <c r="C13" s="40"/>
      <c r="D13" s="40"/>
      <c r="E13" s="41">
        <f>E14+E65+E73+E84+E102+E156+E165+E173+E186</f>
        <v>14432270.59</v>
      </c>
      <c r="G13" s="11"/>
    </row>
    <row r="14" spans="1:26" ht="14.4" thickBot="1">
      <c r="A14" s="34" t="s">
        <v>5</v>
      </c>
      <c r="B14" s="36" t="s">
        <v>6</v>
      </c>
      <c r="C14" s="36"/>
      <c r="D14" s="36"/>
      <c r="E14" s="37">
        <f>E15+E22+E48+E55</f>
        <v>5722998</v>
      </c>
      <c r="F14" s="11"/>
    </row>
    <row r="15" spans="1:26" ht="46.8" thickBot="1">
      <c r="A15" s="42" t="s">
        <v>7</v>
      </c>
      <c r="B15" s="44" t="s">
        <v>8</v>
      </c>
      <c r="C15" s="44"/>
      <c r="D15" s="44"/>
      <c r="E15" s="45">
        <f t="shared" ref="E15:E20" si="0">E16</f>
        <v>126000</v>
      </c>
    </row>
    <row r="16" spans="1:26" ht="48.6" thickBot="1">
      <c r="A16" s="27" t="s">
        <v>172</v>
      </c>
      <c r="B16" s="19" t="s">
        <v>8</v>
      </c>
      <c r="C16" s="19" t="s">
        <v>10</v>
      </c>
      <c r="D16" s="19"/>
      <c r="E16" s="21">
        <f t="shared" si="0"/>
        <v>126000</v>
      </c>
    </row>
    <row r="17" spans="1:5" ht="36.6" thickBot="1">
      <c r="A17" s="24" t="s">
        <v>11</v>
      </c>
      <c r="B17" s="1" t="s">
        <v>8</v>
      </c>
      <c r="C17" s="1" t="s">
        <v>12</v>
      </c>
      <c r="D17" s="1"/>
      <c r="E17" s="5">
        <f t="shared" si="0"/>
        <v>126000</v>
      </c>
    </row>
    <row r="18" spans="1:5" ht="24.6" thickBot="1">
      <c r="A18" s="24" t="s">
        <v>13</v>
      </c>
      <c r="B18" s="1" t="s">
        <v>8</v>
      </c>
      <c r="C18" s="1" t="s">
        <v>14</v>
      </c>
      <c r="D18" s="1"/>
      <c r="E18" s="5">
        <f t="shared" si="0"/>
        <v>126000</v>
      </c>
    </row>
    <row r="19" spans="1:5" ht="24.6" thickBot="1">
      <c r="A19" s="24" t="s">
        <v>15</v>
      </c>
      <c r="B19" s="1" t="s">
        <v>8</v>
      </c>
      <c r="C19" s="1" t="s">
        <v>14</v>
      </c>
      <c r="D19" s="1">
        <v>100</v>
      </c>
      <c r="E19" s="5">
        <f t="shared" si="0"/>
        <v>126000</v>
      </c>
    </row>
    <row r="20" spans="1:5" ht="24.6" thickBot="1">
      <c r="A20" s="24" t="s">
        <v>16</v>
      </c>
      <c r="B20" s="1" t="s">
        <v>8</v>
      </c>
      <c r="C20" s="1" t="s">
        <v>14</v>
      </c>
      <c r="D20" s="1">
        <v>110</v>
      </c>
      <c r="E20" s="5">
        <f t="shared" si="0"/>
        <v>126000</v>
      </c>
    </row>
    <row r="21" spans="1:5" s="32" customFormat="1" ht="24.6" thickBot="1">
      <c r="A21" s="28" t="s">
        <v>13</v>
      </c>
      <c r="B21" s="30" t="s">
        <v>8</v>
      </c>
      <c r="C21" s="30" t="s">
        <v>14</v>
      </c>
      <c r="D21" s="30">
        <v>123</v>
      </c>
      <c r="E21" s="31">
        <v>126000</v>
      </c>
    </row>
    <row r="22" spans="1:5" ht="46.8" thickBot="1">
      <c r="A22" s="42" t="s">
        <v>17</v>
      </c>
      <c r="B22" s="44" t="s">
        <v>18</v>
      </c>
      <c r="C22" s="44"/>
      <c r="D22" s="44"/>
      <c r="E22" s="45">
        <f>E23</f>
        <v>5344045</v>
      </c>
    </row>
    <row r="23" spans="1:5" ht="36.6" thickBot="1">
      <c r="A23" s="24" t="s">
        <v>17</v>
      </c>
      <c r="B23" s="1" t="s">
        <v>18</v>
      </c>
      <c r="C23" s="1" t="s">
        <v>19</v>
      </c>
      <c r="D23" s="1"/>
      <c r="E23" s="5">
        <f>E24</f>
        <v>5344045</v>
      </c>
    </row>
    <row r="24" spans="1:5" ht="48.6" thickBot="1">
      <c r="A24" s="27" t="s">
        <v>9</v>
      </c>
      <c r="B24" s="19" t="s">
        <v>18</v>
      </c>
      <c r="C24" s="19" t="s">
        <v>19</v>
      </c>
      <c r="D24" s="19"/>
      <c r="E24" s="21">
        <f>E25</f>
        <v>5344045</v>
      </c>
    </row>
    <row r="25" spans="1:5" ht="36.6" thickBot="1">
      <c r="A25" s="24" t="s">
        <v>11</v>
      </c>
      <c r="B25" s="1" t="s">
        <v>18</v>
      </c>
      <c r="C25" s="1" t="s">
        <v>12</v>
      </c>
      <c r="D25" s="1"/>
      <c r="E25" s="5">
        <f>E26+E43</f>
        <v>5344045</v>
      </c>
    </row>
    <row r="26" spans="1:5" s="33" customFormat="1" ht="14.4" thickBot="1">
      <c r="A26" s="23" t="s">
        <v>20</v>
      </c>
      <c r="B26" s="3" t="s">
        <v>18</v>
      </c>
      <c r="C26" s="3" t="s">
        <v>21</v>
      </c>
      <c r="D26" s="47"/>
      <c r="E26" s="6">
        <f>E27+E33+E41</f>
        <v>4741005</v>
      </c>
    </row>
    <row r="27" spans="1:5" ht="60.6" thickBot="1">
      <c r="A27" s="24" t="s">
        <v>22</v>
      </c>
      <c r="B27" s="1" t="s">
        <v>18</v>
      </c>
      <c r="C27" s="1" t="s">
        <v>21</v>
      </c>
      <c r="D27" s="1">
        <v>100</v>
      </c>
      <c r="E27" s="5">
        <f>E28</f>
        <v>2430505</v>
      </c>
    </row>
    <row r="28" spans="1:5" ht="24.6" thickBot="1">
      <c r="A28" s="24" t="s">
        <v>23</v>
      </c>
      <c r="B28" s="1" t="s">
        <v>18</v>
      </c>
      <c r="C28" s="1" t="s">
        <v>21</v>
      </c>
      <c r="D28" s="1">
        <v>120</v>
      </c>
      <c r="E28" s="5">
        <f>E29+E30+E31+E32</f>
        <v>2430505</v>
      </c>
    </row>
    <row r="29" spans="1:5" s="32" customFormat="1" ht="14.4" thickBot="1">
      <c r="A29" s="28" t="s">
        <v>24</v>
      </c>
      <c r="B29" s="30" t="s">
        <v>18</v>
      </c>
      <c r="C29" s="30" t="s">
        <v>135</v>
      </c>
      <c r="D29" s="30">
        <v>121</v>
      </c>
      <c r="E29" s="31">
        <v>694824</v>
      </c>
    </row>
    <row r="30" spans="1:5" s="32" customFormat="1" ht="14.4" thickBot="1">
      <c r="A30" s="28" t="s">
        <v>25</v>
      </c>
      <c r="B30" s="30" t="s">
        <v>18</v>
      </c>
      <c r="C30" s="30" t="s">
        <v>135</v>
      </c>
      <c r="D30" s="30">
        <v>129</v>
      </c>
      <c r="E30" s="31">
        <v>209837</v>
      </c>
    </row>
    <row r="31" spans="1:5" s="32" customFormat="1" ht="14.4" thickBot="1">
      <c r="A31" s="28" t="s">
        <v>24</v>
      </c>
      <c r="B31" s="30" t="s">
        <v>18</v>
      </c>
      <c r="C31" s="30" t="s">
        <v>136</v>
      </c>
      <c r="D31" s="30">
        <v>121</v>
      </c>
      <c r="E31" s="31">
        <v>1171923</v>
      </c>
    </row>
    <row r="32" spans="1:5" s="32" customFormat="1" ht="14.4" thickBot="1">
      <c r="A32" s="28" t="s">
        <v>25</v>
      </c>
      <c r="B32" s="30" t="s">
        <v>18</v>
      </c>
      <c r="C32" s="30" t="s">
        <v>136</v>
      </c>
      <c r="D32" s="30">
        <v>129</v>
      </c>
      <c r="E32" s="31">
        <v>353921</v>
      </c>
    </row>
    <row r="33" spans="1:5" ht="24.6" thickBot="1">
      <c r="A33" s="24" t="s">
        <v>15</v>
      </c>
      <c r="B33" s="1" t="s">
        <v>18</v>
      </c>
      <c r="C33" s="1" t="s">
        <v>21</v>
      </c>
      <c r="D33" s="1">
        <v>200</v>
      </c>
      <c r="E33" s="5">
        <f>E34</f>
        <v>2305500</v>
      </c>
    </row>
    <row r="34" spans="1:5" ht="24.6" thickBot="1">
      <c r="A34" s="24" t="s">
        <v>26</v>
      </c>
      <c r="B34" s="1" t="s">
        <v>18</v>
      </c>
      <c r="C34" s="1" t="s">
        <v>21</v>
      </c>
      <c r="D34" s="1">
        <v>240</v>
      </c>
      <c r="E34" s="5">
        <f>E35+E40</f>
        <v>2305500</v>
      </c>
    </row>
    <row r="35" spans="1:5" ht="24.6" thickBot="1">
      <c r="A35" s="24" t="s">
        <v>26</v>
      </c>
      <c r="B35" s="1" t="s">
        <v>18</v>
      </c>
      <c r="C35" s="1" t="s">
        <v>21</v>
      </c>
      <c r="D35" s="1">
        <v>244</v>
      </c>
      <c r="E35" s="5">
        <f>E36+E37+E38</f>
        <v>2205500</v>
      </c>
    </row>
    <row r="36" spans="1:5" s="32" customFormat="1" ht="14.4" thickBot="1">
      <c r="A36" s="28" t="s">
        <v>30</v>
      </c>
      <c r="B36" s="30" t="s">
        <v>18</v>
      </c>
      <c r="C36" s="30" t="s">
        <v>21</v>
      </c>
      <c r="D36" s="30">
        <v>244</v>
      </c>
      <c r="E36" s="31">
        <v>845000</v>
      </c>
    </row>
    <row r="37" spans="1:5" s="32" customFormat="1" ht="14.4" thickBot="1">
      <c r="A37" s="24" t="s">
        <v>29</v>
      </c>
      <c r="B37" s="30" t="s">
        <v>18</v>
      </c>
      <c r="C37" s="30" t="s">
        <v>21</v>
      </c>
      <c r="D37" s="30">
        <v>244</v>
      </c>
      <c r="E37" s="31">
        <v>5000</v>
      </c>
    </row>
    <row r="38" spans="1:5" ht="14.4" thickBot="1">
      <c r="A38" s="28" t="s">
        <v>31</v>
      </c>
      <c r="B38" s="30" t="s">
        <v>18</v>
      </c>
      <c r="C38" s="30" t="s">
        <v>21</v>
      </c>
      <c r="D38" s="30">
        <v>244</v>
      </c>
      <c r="E38" s="31">
        <v>1355500</v>
      </c>
    </row>
    <row r="39" spans="1:5" s="32" customFormat="1" ht="14.4" thickBot="1">
      <c r="A39" s="24" t="s">
        <v>29</v>
      </c>
      <c r="B39" s="1" t="s">
        <v>18</v>
      </c>
      <c r="C39" s="1" t="s">
        <v>21</v>
      </c>
      <c r="D39" s="1">
        <v>247</v>
      </c>
      <c r="E39" s="5">
        <f>E40</f>
        <v>100000</v>
      </c>
    </row>
    <row r="40" spans="1:5" ht="14.4" thickBot="1">
      <c r="A40" s="28" t="s">
        <v>137</v>
      </c>
      <c r="B40" s="30" t="s">
        <v>18</v>
      </c>
      <c r="C40" s="30" t="s">
        <v>21</v>
      </c>
      <c r="D40" s="30">
        <v>247</v>
      </c>
      <c r="E40" s="31">
        <v>100000</v>
      </c>
    </row>
    <row r="41" spans="1:5" s="32" customFormat="1" ht="14.4" thickBot="1">
      <c r="A41" s="24" t="s">
        <v>133</v>
      </c>
      <c r="B41" s="1" t="s">
        <v>18</v>
      </c>
      <c r="C41" s="1" t="s">
        <v>21</v>
      </c>
      <c r="D41" s="1">
        <v>800</v>
      </c>
      <c r="E41" s="5">
        <f>E42</f>
        <v>5000</v>
      </c>
    </row>
    <row r="42" spans="1:5" ht="14.4" thickBot="1">
      <c r="A42" s="28" t="s">
        <v>133</v>
      </c>
      <c r="B42" s="30" t="s">
        <v>18</v>
      </c>
      <c r="C42" s="30" t="s">
        <v>21</v>
      </c>
      <c r="D42" s="30">
        <v>853</v>
      </c>
      <c r="E42" s="31">
        <v>5000</v>
      </c>
    </row>
    <row r="43" spans="1:5" ht="35.4" thickBot="1">
      <c r="A43" s="23" t="s">
        <v>34</v>
      </c>
      <c r="B43" s="3" t="s">
        <v>18</v>
      </c>
      <c r="C43" s="3" t="s">
        <v>35</v>
      </c>
      <c r="D43" s="3"/>
      <c r="E43" s="6">
        <f>E44</f>
        <v>603040</v>
      </c>
    </row>
    <row r="44" spans="1:5" ht="22.8" customHeight="1" thickBot="1">
      <c r="A44" s="24" t="s">
        <v>22</v>
      </c>
      <c r="B44" s="1" t="s">
        <v>18</v>
      </c>
      <c r="C44" s="1" t="s">
        <v>35</v>
      </c>
      <c r="D44" s="1">
        <v>100</v>
      </c>
      <c r="E44" s="5">
        <f>E45</f>
        <v>603040</v>
      </c>
    </row>
    <row r="45" spans="1:5" s="32" customFormat="1" ht="24.6" thickBot="1">
      <c r="A45" s="24" t="s">
        <v>23</v>
      </c>
      <c r="B45" s="1" t="s">
        <v>18</v>
      </c>
      <c r="C45" s="1" t="s">
        <v>35</v>
      </c>
      <c r="D45" s="1">
        <v>120</v>
      </c>
      <c r="E45" s="5">
        <f>E46+E47</f>
        <v>603040</v>
      </c>
    </row>
    <row r="46" spans="1:5" s="32" customFormat="1" ht="14.4" thickBot="1">
      <c r="A46" s="28" t="s">
        <v>36</v>
      </c>
      <c r="B46" s="30" t="s">
        <v>18</v>
      </c>
      <c r="C46" s="30" t="s">
        <v>35</v>
      </c>
      <c r="D46" s="30">
        <v>121</v>
      </c>
      <c r="E46" s="31">
        <v>463164</v>
      </c>
    </row>
    <row r="47" spans="1:5" ht="14.4" thickBot="1">
      <c r="A47" s="28" t="s">
        <v>25</v>
      </c>
      <c r="B47" s="30" t="s">
        <v>18</v>
      </c>
      <c r="C47" s="30" t="s">
        <v>35</v>
      </c>
      <c r="D47" s="30">
        <v>129</v>
      </c>
      <c r="E47" s="31">
        <v>139876</v>
      </c>
    </row>
    <row r="48" spans="1:5" ht="14.4" thickBot="1">
      <c r="A48" s="42" t="s">
        <v>37</v>
      </c>
      <c r="B48" s="44" t="s">
        <v>38</v>
      </c>
      <c r="C48" s="44"/>
      <c r="D48" s="44"/>
      <c r="E48" s="45">
        <f t="shared" ref="E48:E53" si="1">E49</f>
        <v>20953</v>
      </c>
    </row>
    <row r="49" spans="1:5" ht="48.6" thickBot="1">
      <c r="A49" s="27" t="s">
        <v>9</v>
      </c>
      <c r="B49" s="19" t="s">
        <v>38</v>
      </c>
      <c r="C49" s="19" t="s">
        <v>39</v>
      </c>
      <c r="D49" s="19"/>
      <c r="E49" s="21">
        <f t="shared" si="1"/>
        <v>20953</v>
      </c>
    </row>
    <row r="50" spans="1:5" ht="36.6" thickBot="1">
      <c r="A50" s="24" t="s">
        <v>11</v>
      </c>
      <c r="B50" s="1" t="s">
        <v>38</v>
      </c>
      <c r="C50" s="1" t="s">
        <v>12</v>
      </c>
      <c r="D50" s="1"/>
      <c r="E50" s="5">
        <f t="shared" si="1"/>
        <v>20953</v>
      </c>
    </row>
    <row r="51" spans="1:5" ht="14.4" thickBot="1">
      <c r="A51" s="24" t="s">
        <v>40</v>
      </c>
      <c r="B51" s="1" t="s">
        <v>38</v>
      </c>
      <c r="C51" s="1" t="s">
        <v>41</v>
      </c>
      <c r="D51" s="1"/>
      <c r="E51" s="5">
        <f t="shared" si="1"/>
        <v>20953</v>
      </c>
    </row>
    <row r="52" spans="1:5" ht="14.4" thickBot="1">
      <c r="A52" s="24" t="s">
        <v>32</v>
      </c>
      <c r="B52" s="1" t="s">
        <v>38</v>
      </c>
      <c r="C52" s="1" t="s">
        <v>41</v>
      </c>
      <c r="D52" s="1">
        <v>800</v>
      </c>
      <c r="E52" s="5">
        <f t="shared" si="1"/>
        <v>20953</v>
      </c>
    </row>
    <row r="53" spans="1:5" s="32" customFormat="1" ht="14.4" thickBot="1">
      <c r="A53" s="24" t="s">
        <v>37</v>
      </c>
      <c r="B53" s="1" t="s">
        <v>38</v>
      </c>
      <c r="C53" s="1" t="s">
        <v>41</v>
      </c>
      <c r="D53" s="1">
        <v>870</v>
      </c>
      <c r="E53" s="5">
        <f t="shared" si="1"/>
        <v>20953</v>
      </c>
    </row>
    <row r="54" spans="1:5" ht="14.4" thickBot="1">
      <c r="A54" s="28" t="s">
        <v>33</v>
      </c>
      <c r="B54" s="30" t="s">
        <v>38</v>
      </c>
      <c r="C54" s="30" t="s">
        <v>41</v>
      </c>
      <c r="D54" s="30">
        <v>870</v>
      </c>
      <c r="E54" s="31">
        <v>20953</v>
      </c>
    </row>
    <row r="55" spans="1:5" ht="14.4" thickBot="1">
      <c r="A55" s="42" t="s">
        <v>42</v>
      </c>
      <c r="B55" s="44" t="s">
        <v>43</v>
      </c>
      <c r="C55" s="44"/>
      <c r="D55" s="44"/>
      <c r="E55" s="45">
        <f>E56</f>
        <v>232000</v>
      </c>
    </row>
    <row r="56" spans="1:5" ht="24.6" thickBot="1">
      <c r="A56" s="24" t="s">
        <v>44</v>
      </c>
      <c r="B56" s="1" t="s">
        <v>43</v>
      </c>
      <c r="C56" s="1" t="s">
        <v>45</v>
      </c>
      <c r="D56" s="1"/>
      <c r="E56" s="5">
        <f>E57+E63</f>
        <v>232000</v>
      </c>
    </row>
    <row r="57" spans="1:5" ht="24.6" thickBot="1">
      <c r="A57" s="24" t="s">
        <v>26</v>
      </c>
      <c r="B57" s="1" t="s">
        <v>43</v>
      </c>
      <c r="C57" s="1" t="s">
        <v>45</v>
      </c>
      <c r="D57" s="1">
        <v>240</v>
      </c>
      <c r="E57" s="5">
        <f>E58+E61</f>
        <v>230000</v>
      </c>
    </row>
    <row r="58" spans="1:5" ht="24.6" thickBot="1">
      <c r="A58" s="24" t="s">
        <v>26</v>
      </c>
      <c r="B58" s="1" t="s">
        <v>45</v>
      </c>
      <c r="C58" s="1">
        <v>240</v>
      </c>
      <c r="D58" s="1">
        <v>244</v>
      </c>
      <c r="E58" s="5">
        <f>E59+E60</f>
        <v>205000</v>
      </c>
    </row>
    <row r="59" spans="1:5" s="32" customFormat="1" ht="14.4" thickBot="1">
      <c r="A59" s="28" t="s">
        <v>28</v>
      </c>
      <c r="B59" s="1" t="s">
        <v>43</v>
      </c>
      <c r="C59" s="1" t="s">
        <v>45</v>
      </c>
      <c r="D59" s="1">
        <v>244</v>
      </c>
      <c r="E59" s="5">
        <v>195000</v>
      </c>
    </row>
    <row r="60" spans="1:5" ht="14.4" thickBot="1">
      <c r="A60" s="24" t="s">
        <v>29</v>
      </c>
      <c r="B60" s="1" t="s">
        <v>43</v>
      </c>
      <c r="C60" s="1" t="s">
        <v>45</v>
      </c>
      <c r="D60" s="1">
        <v>244</v>
      </c>
      <c r="E60" s="5">
        <v>10000</v>
      </c>
    </row>
    <row r="61" spans="1:5" s="32" customFormat="1" ht="14.4" thickBot="1">
      <c r="A61" s="24" t="s">
        <v>29</v>
      </c>
      <c r="B61" s="1" t="s">
        <v>43</v>
      </c>
      <c r="C61" s="1" t="s">
        <v>45</v>
      </c>
      <c r="D61" s="1">
        <v>247</v>
      </c>
      <c r="E61" s="5">
        <f>E62</f>
        <v>25000</v>
      </c>
    </row>
    <row r="62" spans="1:5" s="32" customFormat="1" ht="14.4" thickBot="1">
      <c r="A62" s="28" t="s">
        <v>28</v>
      </c>
      <c r="B62" s="30" t="s">
        <v>43</v>
      </c>
      <c r="C62" s="30" t="s">
        <v>45</v>
      </c>
      <c r="D62" s="30">
        <v>247</v>
      </c>
      <c r="E62" s="31">
        <v>25000</v>
      </c>
    </row>
    <row r="63" spans="1:5" s="32" customFormat="1" ht="14.4" thickBot="1">
      <c r="A63" s="24" t="s">
        <v>133</v>
      </c>
      <c r="B63" s="1" t="s">
        <v>43</v>
      </c>
      <c r="C63" s="1" t="s">
        <v>45</v>
      </c>
      <c r="D63" s="30">
        <v>850</v>
      </c>
      <c r="E63" s="31">
        <v>2000</v>
      </c>
    </row>
    <row r="64" spans="1:5" ht="14.4" thickBot="1">
      <c r="A64" s="28" t="s">
        <v>133</v>
      </c>
      <c r="B64" s="30" t="s">
        <v>43</v>
      </c>
      <c r="C64" s="30" t="s">
        <v>45</v>
      </c>
      <c r="D64" s="30">
        <v>853</v>
      </c>
      <c r="E64" s="31">
        <v>2000</v>
      </c>
    </row>
    <row r="65" spans="1:5" ht="14.4" thickBot="1">
      <c r="A65" s="34" t="s">
        <v>47</v>
      </c>
      <c r="B65" s="36" t="s">
        <v>48</v>
      </c>
      <c r="C65" s="36"/>
      <c r="D65" s="36"/>
      <c r="E65" s="37">
        <f>E66</f>
        <v>44848</v>
      </c>
    </row>
    <row r="66" spans="1:5" ht="24.6" thickBot="1">
      <c r="A66" s="27" t="s">
        <v>50</v>
      </c>
      <c r="B66" s="19" t="s">
        <v>49</v>
      </c>
      <c r="C66" s="19" t="s">
        <v>51</v>
      </c>
      <c r="D66" s="48"/>
      <c r="E66" s="21">
        <f>E67</f>
        <v>44848</v>
      </c>
    </row>
    <row r="67" spans="1:5" ht="24.6" thickBot="1">
      <c r="A67" s="24" t="s">
        <v>52</v>
      </c>
      <c r="B67" s="1" t="s">
        <v>49</v>
      </c>
      <c r="C67" s="1" t="s">
        <v>53</v>
      </c>
      <c r="D67" s="7"/>
      <c r="E67" s="5">
        <f>E68</f>
        <v>44848</v>
      </c>
    </row>
    <row r="68" spans="1:5" ht="60.6" thickBot="1">
      <c r="A68" s="24" t="s">
        <v>54</v>
      </c>
      <c r="B68" s="1" t="s">
        <v>49</v>
      </c>
      <c r="C68" s="1" t="s">
        <v>53</v>
      </c>
      <c r="D68" s="1">
        <v>100</v>
      </c>
      <c r="E68" s="5">
        <f>E69</f>
        <v>44848</v>
      </c>
    </row>
    <row r="69" spans="1:5" s="32" customFormat="1" ht="24.6" thickBot="1">
      <c r="A69" s="24" t="s">
        <v>23</v>
      </c>
      <c r="B69" s="1" t="s">
        <v>49</v>
      </c>
      <c r="C69" s="1" t="s">
        <v>53</v>
      </c>
      <c r="D69" s="1">
        <v>120</v>
      </c>
      <c r="E69" s="5">
        <f>E70+E71+E72</f>
        <v>44848</v>
      </c>
    </row>
    <row r="70" spans="1:5" s="32" customFormat="1" ht="14.4" thickBot="1">
      <c r="A70" s="28" t="s">
        <v>24</v>
      </c>
      <c r="B70" s="30" t="s">
        <v>49</v>
      </c>
      <c r="C70" s="30" t="s">
        <v>53</v>
      </c>
      <c r="D70" s="30">
        <v>121</v>
      </c>
      <c r="E70" s="31">
        <v>30094</v>
      </c>
    </row>
    <row r="71" spans="1:5" s="32" customFormat="1" ht="14.4" thickBot="1">
      <c r="A71" s="28" t="s">
        <v>25</v>
      </c>
      <c r="B71" s="30" t="s">
        <v>49</v>
      </c>
      <c r="C71" s="30" t="s">
        <v>53</v>
      </c>
      <c r="D71" s="30">
        <v>129</v>
      </c>
      <c r="E71" s="31">
        <v>9088</v>
      </c>
    </row>
    <row r="72" spans="1:5" ht="14.4" thickBot="1">
      <c r="A72" s="28" t="s">
        <v>30</v>
      </c>
      <c r="B72" s="30" t="s">
        <v>49</v>
      </c>
      <c r="C72" s="30" t="s">
        <v>53</v>
      </c>
      <c r="D72" s="30">
        <v>244</v>
      </c>
      <c r="E72" s="31">
        <v>5666</v>
      </c>
    </row>
    <row r="73" spans="1:5" ht="55.8" thickBot="1">
      <c r="A73" s="34" t="s">
        <v>56</v>
      </c>
      <c r="B73" s="36" t="s">
        <v>55</v>
      </c>
      <c r="C73" s="36"/>
      <c r="D73" s="36"/>
      <c r="E73" s="37">
        <f>E74</f>
        <v>540000</v>
      </c>
    </row>
    <row r="74" spans="1:5" ht="36.6" thickBot="1">
      <c r="A74" s="27" t="s">
        <v>57</v>
      </c>
      <c r="B74" s="19" t="s">
        <v>55</v>
      </c>
      <c r="C74" s="19" t="s">
        <v>58</v>
      </c>
      <c r="D74" s="19"/>
      <c r="E74" s="21">
        <f>E75</f>
        <v>540000</v>
      </c>
    </row>
    <row r="75" spans="1:5" ht="24.6" thickBot="1">
      <c r="A75" s="24" t="s">
        <v>59</v>
      </c>
      <c r="B75" s="1" t="s">
        <v>55</v>
      </c>
      <c r="C75" s="1" t="s">
        <v>60</v>
      </c>
      <c r="D75" s="1"/>
      <c r="E75" s="5">
        <f>E77+E80</f>
        <v>540000</v>
      </c>
    </row>
    <row r="76" spans="1:5" ht="24.6" thickBot="1">
      <c r="A76" s="24" t="s">
        <v>61</v>
      </c>
      <c r="B76" s="1" t="s">
        <v>55</v>
      </c>
      <c r="C76" s="1" t="s">
        <v>62</v>
      </c>
      <c r="D76" s="1"/>
      <c r="E76" s="5">
        <f>E77</f>
        <v>220000</v>
      </c>
    </row>
    <row r="77" spans="1:5" ht="24.6" thickBot="1">
      <c r="A77" s="24" t="s">
        <v>15</v>
      </c>
      <c r="B77" s="1" t="s">
        <v>55</v>
      </c>
      <c r="C77" s="1" t="s">
        <v>63</v>
      </c>
      <c r="D77" s="1">
        <v>200</v>
      </c>
      <c r="E77" s="5">
        <f>E78</f>
        <v>220000</v>
      </c>
    </row>
    <row r="78" spans="1:5" s="32" customFormat="1" ht="24.6" thickBot="1">
      <c r="A78" s="24" t="s">
        <v>26</v>
      </c>
      <c r="B78" s="1" t="s">
        <v>55</v>
      </c>
      <c r="C78" s="1" t="s">
        <v>63</v>
      </c>
      <c r="D78" s="1">
        <v>240</v>
      </c>
      <c r="E78" s="5">
        <f>E79</f>
        <v>220000</v>
      </c>
    </row>
    <row r="79" spans="1:5" ht="14.4" thickBot="1">
      <c r="A79" s="28" t="s">
        <v>30</v>
      </c>
      <c r="B79" s="30" t="s">
        <v>55</v>
      </c>
      <c r="C79" s="30" t="s">
        <v>63</v>
      </c>
      <c r="D79" s="30">
        <v>244</v>
      </c>
      <c r="E79" s="31">
        <v>220000</v>
      </c>
    </row>
    <row r="80" spans="1:5" ht="14.4" thickBot="1">
      <c r="A80" s="24" t="s">
        <v>64</v>
      </c>
      <c r="B80" s="1" t="s">
        <v>65</v>
      </c>
      <c r="C80" s="1" t="s">
        <v>66</v>
      </c>
      <c r="D80" s="1"/>
      <c r="E80" s="5">
        <f>E81</f>
        <v>320000</v>
      </c>
    </row>
    <row r="81" spans="1:5" ht="24.6" thickBot="1">
      <c r="A81" s="24" t="s">
        <v>15</v>
      </c>
      <c r="B81" s="1" t="s">
        <v>55</v>
      </c>
      <c r="C81" s="1" t="s">
        <v>66</v>
      </c>
      <c r="D81" s="1">
        <v>200</v>
      </c>
      <c r="E81" s="5">
        <f>E82</f>
        <v>320000</v>
      </c>
    </row>
    <row r="82" spans="1:5" s="32" customFormat="1" ht="24.6" thickBot="1">
      <c r="A82" s="24" t="s">
        <v>26</v>
      </c>
      <c r="B82" s="1" t="s">
        <v>55</v>
      </c>
      <c r="C82" s="1" t="s">
        <v>66</v>
      </c>
      <c r="D82" s="1">
        <v>240</v>
      </c>
      <c r="E82" s="5">
        <f>E83</f>
        <v>320000</v>
      </c>
    </row>
    <row r="83" spans="1:5" ht="23.4" customHeight="1" thickBot="1">
      <c r="A83" s="28" t="s">
        <v>30</v>
      </c>
      <c r="B83" s="30" t="s">
        <v>55</v>
      </c>
      <c r="C83" s="30" t="s">
        <v>125</v>
      </c>
      <c r="D83" s="30">
        <v>244</v>
      </c>
      <c r="E83" s="31">
        <v>320000</v>
      </c>
    </row>
    <row r="84" spans="1:5" ht="14.4" thickBot="1">
      <c r="A84" s="27" t="s">
        <v>177</v>
      </c>
      <c r="B84" s="19" t="s">
        <v>178</v>
      </c>
      <c r="C84" s="19"/>
      <c r="D84" s="19"/>
      <c r="E84" s="21">
        <f>E85+E95</f>
        <v>1864466.5899999999</v>
      </c>
    </row>
    <row r="85" spans="1:5" ht="14.4" thickBot="1">
      <c r="A85" s="28" t="s">
        <v>179</v>
      </c>
      <c r="B85" s="30" t="s">
        <v>180</v>
      </c>
      <c r="C85" s="30" t="s">
        <v>181</v>
      </c>
      <c r="D85" s="30"/>
      <c r="E85" s="31">
        <f>E86+E89+E92</f>
        <v>1634466.5899999999</v>
      </c>
    </row>
    <row r="86" spans="1:5" ht="24.6" thickBot="1">
      <c r="A86" s="28" t="s">
        <v>182</v>
      </c>
      <c r="B86" s="30" t="s">
        <v>180</v>
      </c>
      <c r="C86" s="30" t="s">
        <v>183</v>
      </c>
      <c r="D86" s="30">
        <v>200</v>
      </c>
      <c r="E86" s="31">
        <f>E87</f>
        <v>500000</v>
      </c>
    </row>
    <row r="87" spans="1:5" ht="24.6" thickBot="1">
      <c r="A87" s="28" t="s">
        <v>26</v>
      </c>
      <c r="B87" s="30" t="s">
        <v>180</v>
      </c>
      <c r="C87" s="30" t="s">
        <v>183</v>
      </c>
      <c r="D87" s="30">
        <v>240</v>
      </c>
      <c r="E87" s="31">
        <f>E88</f>
        <v>500000</v>
      </c>
    </row>
    <row r="88" spans="1:5" s="32" customFormat="1" ht="14.4" thickBot="1">
      <c r="A88" s="28" t="s">
        <v>30</v>
      </c>
      <c r="B88" s="30" t="s">
        <v>180</v>
      </c>
      <c r="C88" s="30" t="s">
        <v>183</v>
      </c>
      <c r="D88" s="30">
        <v>244</v>
      </c>
      <c r="E88" s="31">
        <v>500000</v>
      </c>
    </row>
    <row r="89" spans="1:5" ht="24.6" thickBot="1">
      <c r="A89" s="28" t="s">
        <v>184</v>
      </c>
      <c r="B89" s="30" t="s">
        <v>180</v>
      </c>
      <c r="C89" s="30" t="s">
        <v>185</v>
      </c>
      <c r="D89" s="30">
        <v>200</v>
      </c>
      <c r="E89" s="31">
        <f>E90</f>
        <v>100000</v>
      </c>
    </row>
    <row r="90" spans="1:5" ht="24.6" thickBot="1">
      <c r="A90" s="28" t="s">
        <v>26</v>
      </c>
      <c r="B90" s="30" t="s">
        <v>180</v>
      </c>
      <c r="C90" s="30" t="s">
        <v>185</v>
      </c>
      <c r="D90" s="30">
        <v>240</v>
      </c>
      <c r="E90" s="31">
        <f>E91</f>
        <v>100000</v>
      </c>
    </row>
    <row r="91" spans="1:5" ht="14.4" thickBot="1">
      <c r="A91" s="28" t="s">
        <v>30</v>
      </c>
      <c r="B91" s="30" t="s">
        <v>180</v>
      </c>
      <c r="C91" s="30" t="s">
        <v>185</v>
      </c>
      <c r="D91" s="30">
        <v>244</v>
      </c>
      <c r="E91" s="31">
        <v>100000</v>
      </c>
    </row>
    <row r="92" spans="1:5" ht="24.6" thickBot="1">
      <c r="A92" s="28" t="s">
        <v>186</v>
      </c>
      <c r="B92" s="30" t="s">
        <v>180</v>
      </c>
      <c r="C92" s="30" t="s">
        <v>187</v>
      </c>
      <c r="D92" s="30">
        <v>200</v>
      </c>
      <c r="E92" s="31">
        <f>E93</f>
        <v>1034466.59</v>
      </c>
    </row>
    <row r="93" spans="1:5" ht="24.6" thickBot="1">
      <c r="A93" s="28" t="s">
        <v>26</v>
      </c>
      <c r="B93" s="30" t="s">
        <v>180</v>
      </c>
      <c r="C93" s="30" t="s">
        <v>187</v>
      </c>
      <c r="D93" s="30">
        <v>240</v>
      </c>
      <c r="E93" s="31">
        <f>E94</f>
        <v>1034466.59</v>
      </c>
    </row>
    <row r="94" spans="1:5" ht="14.4" thickBot="1">
      <c r="A94" s="28" t="s">
        <v>30</v>
      </c>
      <c r="B94" s="30" t="s">
        <v>180</v>
      </c>
      <c r="C94" s="30" t="s">
        <v>187</v>
      </c>
      <c r="D94" s="30">
        <v>244</v>
      </c>
      <c r="E94" s="31">
        <v>1034466.59</v>
      </c>
    </row>
    <row r="95" spans="1:5" ht="14.4" thickBot="1">
      <c r="A95" s="28" t="s">
        <v>188</v>
      </c>
      <c r="B95" s="30" t="s">
        <v>189</v>
      </c>
      <c r="C95" s="30"/>
      <c r="D95" s="30"/>
      <c r="E95" s="31">
        <f>E96+E99</f>
        <v>230000</v>
      </c>
    </row>
    <row r="96" spans="1:5" s="32" customFormat="1" ht="36.6" thickBot="1">
      <c r="A96" s="28" t="s">
        <v>191</v>
      </c>
      <c r="B96" s="29" t="s">
        <v>189</v>
      </c>
      <c r="C96" s="30" t="s">
        <v>193</v>
      </c>
      <c r="D96" s="30"/>
      <c r="E96" s="31">
        <f>E97</f>
        <v>80000</v>
      </c>
    </row>
    <row r="97" spans="1:5" ht="36.6" thickBot="1">
      <c r="A97" s="28" t="s">
        <v>192</v>
      </c>
      <c r="B97" s="29" t="s">
        <v>189</v>
      </c>
      <c r="C97" s="30" t="s">
        <v>193</v>
      </c>
      <c r="D97" s="30">
        <v>200</v>
      </c>
      <c r="E97" s="31">
        <f>E98</f>
        <v>80000</v>
      </c>
    </row>
    <row r="98" spans="1:5" s="32" customFormat="1" ht="14.4" thickBot="1">
      <c r="A98" s="28" t="s">
        <v>30</v>
      </c>
      <c r="B98" s="29" t="s">
        <v>189</v>
      </c>
      <c r="C98" s="30" t="s">
        <v>193</v>
      </c>
      <c r="D98" s="30">
        <v>244</v>
      </c>
      <c r="E98" s="31">
        <v>80000</v>
      </c>
    </row>
    <row r="99" spans="1:5" ht="24.6" thickBot="1">
      <c r="A99" s="28" t="s">
        <v>194</v>
      </c>
      <c r="B99" s="29" t="s">
        <v>189</v>
      </c>
      <c r="C99" s="30" t="s">
        <v>190</v>
      </c>
      <c r="D99" s="30"/>
      <c r="E99" s="31">
        <f>E100</f>
        <v>150000</v>
      </c>
    </row>
    <row r="100" spans="1:5" ht="14.4" thickBot="1">
      <c r="A100" s="28" t="s">
        <v>195</v>
      </c>
      <c r="B100" s="29" t="s">
        <v>189</v>
      </c>
      <c r="C100" s="30" t="s">
        <v>190</v>
      </c>
      <c r="D100" s="30">
        <v>200</v>
      </c>
      <c r="E100" s="31">
        <f>E101</f>
        <v>150000</v>
      </c>
    </row>
    <row r="101" spans="1:5" ht="14.4" thickBot="1">
      <c r="A101" s="28" t="s">
        <v>30</v>
      </c>
      <c r="B101" s="29" t="s">
        <v>189</v>
      </c>
      <c r="C101" s="30" t="s">
        <v>190</v>
      </c>
      <c r="D101" s="30">
        <v>244</v>
      </c>
      <c r="E101" s="31">
        <v>150000</v>
      </c>
    </row>
    <row r="102" spans="1:5" ht="14.4" thickBot="1">
      <c r="A102" s="101" t="s">
        <v>67</v>
      </c>
      <c r="B102" s="95" t="s">
        <v>197</v>
      </c>
      <c r="C102" s="96"/>
      <c r="D102" s="96"/>
      <c r="E102" s="98">
        <f>E103+E111</f>
        <v>1943715</v>
      </c>
    </row>
    <row r="103" spans="1:5" s="32" customFormat="1" ht="14.4" thickBot="1">
      <c r="A103" s="101" t="s">
        <v>68</v>
      </c>
      <c r="B103" s="96" t="s">
        <v>69</v>
      </c>
      <c r="C103" s="87" t="s">
        <v>214</v>
      </c>
      <c r="D103" s="96"/>
      <c r="E103" s="98">
        <f>E104+E107</f>
        <v>60000</v>
      </c>
    </row>
    <row r="104" spans="1:5" ht="48.6" thickBot="1">
      <c r="A104" s="86" t="s">
        <v>196</v>
      </c>
      <c r="B104" s="87" t="s">
        <v>69</v>
      </c>
      <c r="C104" s="87" t="s">
        <v>198</v>
      </c>
      <c r="D104" s="88">
        <v>200</v>
      </c>
      <c r="E104" s="89">
        <f>E105</f>
        <v>50000</v>
      </c>
    </row>
    <row r="105" spans="1:5" ht="24.6" thickBot="1">
      <c r="A105" s="86" t="s">
        <v>199</v>
      </c>
      <c r="B105" s="87" t="s">
        <v>69</v>
      </c>
      <c r="C105" s="87" t="s">
        <v>198</v>
      </c>
      <c r="D105" s="88">
        <v>240</v>
      </c>
      <c r="E105" s="89">
        <f>E106</f>
        <v>50000</v>
      </c>
    </row>
    <row r="106" spans="1:5" ht="14.4" thickBot="1">
      <c r="A106" s="28" t="s">
        <v>30</v>
      </c>
      <c r="B106" s="87" t="s">
        <v>69</v>
      </c>
      <c r="C106" s="87" t="s">
        <v>198</v>
      </c>
      <c r="D106" s="88">
        <v>240</v>
      </c>
      <c r="E106" s="89">
        <v>50000</v>
      </c>
    </row>
    <row r="107" spans="1:5" ht="14.4" thickBot="1">
      <c r="A107" s="82" t="s">
        <v>126</v>
      </c>
      <c r="B107" s="84" t="s">
        <v>69</v>
      </c>
      <c r="C107" s="84" t="s">
        <v>127</v>
      </c>
      <c r="D107" s="84">
        <v>244</v>
      </c>
      <c r="E107" s="85">
        <f>E108</f>
        <v>10000</v>
      </c>
    </row>
    <row r="108" spans="1:5" ht="24.6" thickBot="1">
      <c r="A108" s="25" t="s">
        <v>128</v>
      </c>
      <c r="B108" s="1" t="s">
        <v>69</v>
      </c>
      <c r="C108" s="1" t="s">
        <v>127</v>
      </c>
      <c r="D108" s="1">
        <v>200</v>
      </c>
      <c r="E108" s="5">
        <f>E109</f>
        <v>10000</v>
      </c>
    </row>
    <row r="109" spans="1:5" s="32" customFormat="1" ht="24.6" thickBot="1">
      <c r="A109" s="25" t="s">
        <v>26</v>
      </c>
      <c r="B109" s="1" t="s">
        <v>69</v>
      </c>
      <c r="C109" s="1" t="s">
        <v>127</v>
      </c>
      <c r="D109" s="1">
        <v>240</v>
      </c>
      <c r="E109" s="5">
        <f>E110</f>
        <v>10000</v>
      </c>
    </row>
    <row r="110" spans="1:5" ht="14.4" thickBot="1">
      <c r="A110" s="28" t="s">
        <v>27</v>
      </c>
      <c r="B110" s="30" t="s">
        <v>69</v>
      </c>
      <c r="C110" s="30" t="s">
        <v>127</v>
      </c>
      <c r="D110" s="30">
        <v>244</v>
      </c>
      <c r="E110" s="31">
        <v>10000</v>
      </c>
    </row>
    <row r="111" spans="1:5" ht="14.4" thickBot="1">
      <c r="A111" s="90" t="s">
        <v>70</v>
      </c>
      <c r="B111" s="80" t="s">
        <v>71</v>
      </c>
      <c r="C111" s="80"/>
      <c r="D111" s="80"/>
      <c r="E111" s="81">
        <f>E112+E117+E151</f>
        <v>1883715</v>
      </c>
    </row>
    <row r="112" spans="1:5" ht="28.2" thickBot="1">
      <c r="A112" s="91" t="s">
        <v>200</v>
      </c>
      <c r="B112" s="96"/>
      <c r="C112" s="96"/>
      <c r="D112" s="96"/>
      <c r="E112" s="98">
        <f>E113+E115</f>
        <v>360000</v>
      </c>
    </row>
    <row r="113" spans="1:5" ht="42" thickBot="1">
      <c r="A113" s="91" t="s">
        <v>204</v>
      </c>
      <c r="B113" s="97" t="s">
        <v>71</v>
      </c>
      <c r="C113" s="97" t="s">
        <v>201</v>
      </c>
      <c r="D113" s="97" t="s">
        <v>203</v>
      </c>
      <c r="E113" s="99">
        <f>E114</f>
        <v>180000</v>
      </c>
    </row>
    <row r="114" spans="1:5" s="32" customFormat="1" ht="14.4" thickBot="1">
      <c r="A114" s="28" t="s">
        <v>30</v>
      </c>
      <c r="B114" s="97" t="s">
        <v>71</v>
      </c>
      <c r="C114" s="97" t="s">
        <v>201</v>
      </c>
      <c r="D114" s="97" t="s">
        <v>202</v>
      </c>
      <c r="E114" s="99">
        <v>180000</v>
      </c>
    </row>
    <row r="115" spans="1:5" ht="42" thickBot="1">
      <c r="A115" s="91" t="s">
        <v>205</v>
      </c>
      <c r="B115" s="97" t="s">
        <v>71</v>
      </c>
      <c r="C115" s="97" t="s">
        <v>206</v>
      </c>
      <c r="D115" s="97" t="s">
        <v>203</v>
      </c>
      <c r="E115" s="99">
        <f>E116</f>
        <v>180000</v>
      </c>
    </row>
    <row r="116" spans="1:5" ht="14.4" thickBot="1">
      <c r="A116" s="28" t="s">
        <v>30</v>
      </c>
      <c r="B116" s="97" t="s">
        <v>71</v>
      </c>
      <c r="C116" s="97" t="s">
        <v>201</v>
      </c>
      <c r="D116" s="97" t="s">
        <v>202</v>
      </c>
      <c r="E116" s="99">
        <v>180000</v>
      </c>
    </row>
    <row r="117" spans="1:5" ht="25.2" customHeight="1" thickBot="1">
      <c r="A117" s="54" t="s">
        <v>130</v>
      </c>
      <c r="B117" s="19" t="s">
        <v>71</v>
      </c>
      <c r="C117" s="19" t="s">
        <v>72</v>
      </c>
      <c r="D117" s="19"/>
      <c r="E117" s="21">
        <f>E118</f>
        <v>1233991</v>
      </c>
    </row>
    <row r="118" spans="1:5" s="32" customFormat="1" ht="14.4" thickBot="1">
      <c r="A118" s="23" t="s">
        <v>73</v>
      </c>
      <c r="B118" s="1" t="s">
        <v>71</v>
      </c>
      <c r="C118" s="1" t="s">
        <v>74</v>
      </c>
      <c r="D118" s="1"/>
      <c r="E118" s="5">
        <f>E119+E131</f>
        <v>1233991</v>
      </c>
    </row>
    <row r="119" spans="1:5" ht="24.6" thickBot="1">
      <c r="A119" s="24" t="s">
        <v>75</v>
      </c>
      <c r="B119" s="1" t="s">
        <v>71</v>
      </c>
      <c r="C119" s="1" t="s">
        <v>76</v>
      </c>
      <c r="D119" s="1"/>
      <c r="E119" s="5">
        <f>E120+E125</f>
        <v>401000</v>
      </c>
    </row>
    <row r="120" spans="1:5" ht="24.6" thickBot="1">
      <c r="A120" s="24" t="s">
        <v>15</v>
      </c>
      <c r="B120" s="1" t="s">
        <v>71</v>
      </c>
      <c r="C120" s="1" t="s">
        <v>76</v>
      </c>
      <c r="D120" s="1">
        <v>200</v>
      </c>
      <c r="E120" s="5">
        <f>E121</f>
        <v>400000</v>
      </c>
    </row>
    <row r="121" spans="1:5" ht="24.6" thickBot="1">
      <c r="A121" s="24" t="s">
        <v>26</v>
      </c>
      <c r="B121" s="1" t="s">
        <v>71</v>
      </c>
      <c r="C121" s="1" t="s">
        <v>76</v>
      </c>
      <c r="D121" s="1">
        <v>240</v>
      </c>
      <c r="E121" s="5">
        <f>E122</f>
        <v>400000</v>
      </c>
    </row>
    <row r="122" spans="1:5" s="32" customFormat="1" ht="24.6" thickBot="1">
      <c r="A122" s="24" t="s">
        <v>46</v>
      </c>
      <c r="B122" s="1" t="s">
        <v>71</v>
      </c>
      <c r="C122" s="1" t="s">
        <v>76</v>
      </c>
      <c r="D122" s="1"/>
      <c r="E122" s="5">
        <f>E123</f>
        <v>400000</v>
      </c>
    </row>
    <row r="123" spans="1:5" s="32" customFormat="1" ht="14.4" thickBot="1">
      <c r="A123" s="28" t="s">
        <v>29</v>
      </c>
      <c r="B123" s="30" t="s">
        <v>71</v>
      </c>
      <c r="C123" s="30" t="s">
        <v>76</v>
      </c>
      <c r="D123" s="30">
        <v>247</v>
      </c>
      <c r="E123" s="31">
        <v>400000</v>
      </c>
    </row>
    <row r="124" spans="1:5" s="32" customFormat="1" ht="14.4" thickBot="1">
      <c r="A124" s="24" t="s">
        <v>133</v>
      </c>
      <c r="B124" s="1" t="s">
        <v>71</v>
      </c>
      <c r="C124" s="1" t="s">
        <v>76</v>
      </c>
      <c r="D124" s="1">
        <v>800</v>
      </c>
      <c r="E124" s="5">
        <f>E125</f>
        <v>1000</v>
      </c>
    </row>
    <row r="125" spans="1:5" s="32" customFormat="1" ht="14.4" thickBot="1">
      <c r="A125" s="28" t="s">
        <v>133</v>
      </c>
      <c r="B125" s="30" t="s">
        <v>71</v>
      </c>
      <c r="C125" s="30" t="s">
        <v>76</v>
      </c>
      <c r="D125" s="30">
        <v>853</v>
      </c>
      <c r="E125" s="31">
        <v>1000</v>
      </c>
    </row>
    <row r="126" spans="1:5" s="32" customFormat="1" ht="14.4" thickBot="1">
      <c r="A126" s="24" t="s">
        <v>77</v>
      </c>
      <c r="B126" s="1" t="s">
        <v>71</v>
      </c>
      <c r="C126" s="1" t="s">
        <v>78</v>
      </c>
      <c r="D126" s="1"/>
      <c r="E126" s="5">
        <f>E127</f>
        <v>100000</v>
      </c>
    </row>
    <row r="127" spans="1:5" ht="24.6" thickBot="1">
      <c r="A127" s="24" t="s">
        <v>15</v>
      </c>
      <c r="B127" s="1" t="s">
        <v>71</v>
      </c>
      <c r="C127" s="1" t="s">
        <v>78</v>
      </c>
      <c r="D127" s="1">
        <v>200</v>
      </c>
      <c r="E127" s="5">
        <f>E128</f>
        <v>100000</v>
      </c>
    </row>
    <row r="128" spans="1:5" ht="24.6" thickBot="1">
      <c r="A128" s="24" t="s">
        <v>26</v>
      </c>
      <c r="B128" s="1" t="s">
        <v>71</v>
      </c>
      <c r="C128" s="1" t="s">
        <v>78</v>
      </c>
      <c r="D128" s="1">
        <v>200</v>
      </c>
      <c r="E128" s="5">
        <f>E129</f>
        <v>100000</v>
      </c>
    </row>
    <row r="129" spans="1:5" ht="24.6" thickBot="1">
      <c r="A129" s="24" t="s">
        <v>46</v>
      </c>
      <c r="B129" s="1" t="s">
        <v>71</v>
      </c>
      <c r="C129" s="1" t="s">
        <v>78</v>
      </c>
      <c r="D129" s="1">
        <v>240</v>
      </c>
      <c r="E129" s="5">
        <v>100000</v>
      </c>
    </row>
    <row r="130" spans="1:5" ht="14.4" thickBot="1">
      <c r="A130" s="28" t="s">
        <v>30</v>
      </c>
      <c r="B130" s="30" t="s">
        <v>71</v>
      </c>
      <c r="C130" s="30" t="s">
        <v>78</v>
      </c>
      <c r="D130" s="30">
        <v>244</v>
      </c>
      <c r="E130" s="31">
        <v>100000</v>
      </c>
    </row>
    <row r="131" spans="1:5" ht="24.6" thickBot="1">
      <c r="A131" s="24" t="s">
        <v>79</v>
      </c>
      <c r="B131" s="1" t="s">
        <v>71</v>
      </c>
      <c r="C131" s="1" t="s">
        <v>80</v>
      </c>
      <c r="D131" s="1"/>
      <c r="E131" s="5">
        <f>E132+E137+E142+E146</f>
        <v>832991</v>
      </c>
    </row>
    <row r="132" spans="1:5" ht="24" thickBot="1">
      <c r="A132" s="23" t="s">
        <v>81</v>
      </c>
      <c r="B132" s="1" t="s">
        <v>71</v>
      </c>
      <c r="C132" s="1" t="s">
        <v>82</v>
      </c>
      <c r="D132" s="1"/>
      <c r="E132" s="5">
        <f>E133</f>
        <v>682991</v>
      </c>
    </row>
    <row r="133" spans="1:5" ht="24.6" thickBot="1">
      <c r="A133" s="24" t="s">
        <v>15</v>
      </c>
      <c r="B133" s="1" t="s">
        <v>71</v>
      </c>
      <c r="C133" s="1" t="s">
        <v>82</v>
      </c>
      <c r="D133" s="1">
        <v>200</v>
      </c>
      <c r="E133" s="5">
        <f>E134</f>
        <v>682991</v>
      </c>
    </row>
    <row r="134" spans="1:5" ht="24.6" thickBot="1">
      <c r="A134" s="24" t="s">
        <v>26</v>
      </c>
      <c r="B134" s="1" t="s">
        <v>71</v>
      </c>
      <c r="C134" s="1" t="s">
        <v>82</v>
      </c>
      <c r="D134" s="1">
        <v>240</v>
      </c>
      <c r="E134" s="5">
        <f>E135</f>
        <v>682991</v>
      </c>
    </row>
    <row r="135" spans="1:5" s="32" customFormat="1" ht="24.6" thickBot="1">
      <c r="A135" s="24" t="s">
        <v>46</v>
      </c>
      <c r="B135" s="1" t="s">
        <v>71</v>
      </c>
      <c r="C135" s="1" t="s">
        <v>82</v>
      </c>
      <c r="D135" s="1">
        <v>244</v>
      </c>
      <c r="E135" s="5">
        <f>E136</f>
        <v>682991</v>
      </c>
    </row>
    <row r="136" spans="1:5" ht="14.4" thickBot="1">
      <c r="A136" s="28" t="s">
        <v>30</v>
      </c>
      <c r="B136" s="30" t="s">
        <v>71</v>
      </c>
      <c r="C136" s="30" t="s">
        <v>82</v>
      </c>
      <c r="D136" s="30">
        <v>244</v>
      </c>
      <c r="E136" s="31">
        <v>682991</v>
      </c>
    </row>
    <row r="137" spans="1:5" ht="14.4" thickBot="1">
      <c r="A137" s="23" t="s">
        <v>84</v>
      </c>
      <c r="B137" s="1" t="s">
        <v>71</v>
      </c>
      <c r="C137" s="1" t="s">
        <v>85</v>
      </c>
      <c r="D137" s="1"/>
      <c r="E137" s="5">
        <f>E138</f>
        <v>50000</v>
      </c>
    </row>
    <row r="138" spans="1:5" ht="24.6" thickBot="1">
      <c r="A138" s="24" t="s">
        <v>15</v>
      </c>
      <c r="B138" s="1" t="s">
        <v>71</v>
      </c>
      <c r="C138" s="1" t="s">
        <v>85</v>
      </c>
      <c r="D138" s="1">
        <v>200</v>
      </c>
      <c r="E138" s="5">
        <f>E139</f>
        <v>50000</v>
      </c>
    </row>
    <row r="139" spans="1:5" ht="24.6" thickBot="1">
      <c r="A139" s="24" t="s">
        <v>26</v>
      </c>
      <c r="B139" s="1" t="s">
        <v>71</v>
      </c>
      <c r="C139" s="1" t="s">
        <v>85</v>
      </c>
      <c r="D139" s="1">
        <v>240</v>
      </c>
      <c r="E139" s="5">
        <f>E140</f>
        <v>50000</v>
      </c>
    </row>
    <row r="140" spans="1:5" s="32" customFormat="1" ht="24.6" thickBot="1">
      <c r="A140" s="24" t="s">
        <v>46</v>
      </c>
      <c r="B140" s="1" t="s">
        <v>71</v>
      </c>
      <c r="C140" s="1" t="s">
        <v>85</v>
      </c>
      <c r="D140" s="1">
        <v>244</v>
      </c>
      <c r="E140" s="5">
        <f>E141</f>
        <v>50000</v>
      </c>
    </row>
    <row r="141" spans="1:5" ht="14.4" thickBot="1">
      <c r="A141" s="28" t="s">
        <v>83</v>
      </c>
      <c r="B141" s="30" t="s">
        <v>71</v>
      </c>
      <c r="C141" s="30" t="s">
        <v>85</v>
      </c>
      <c r="D141" s="30">
        <v>244</v>
      </c>
      <c r="E141" s="31">
        <v>50000</v>
      </c>
    </row>
    <row r="142" spans="1:5" ht="24" thickBot="1">
      <c r="A142" s="23" t="s">
        <v>138</v>
      </c>
      <c r="B142" s="1" t="s">
        <v>71</v>
      </c>
      <c r="C142" s="1" t="s">
        <v>86</v>
      </c>
      <c r="D142" s="1"/>
      <c r="E142" s="5">
        <f>E143</f>
        <v>50000</v>
      </c>
    </row>
    <row r="143" spans="1:5" ht="24.6" thickBot="1">
      <c r="A143" s="24" t="s">
        <v>26</v>
      </c>
      <c r="B143" s="1" t="s">
        <v>71</v>
      </c>
      <c r="C143" s="1" t="s">
        <v>86</v>
      </c>
      <c r="D143" s="1">
        <v>240</v>
      </c>
      <c r="E143" s="5">
        <f>E144</f>
        <v>50000</v>
      </c>
    </row>
    <row r="144" spans="1:5" ht="24.6" thickBot="1">
      <c r="A144" s="24" t="s">
        <v>46</v>
      </c>
      <c r="B144" s="1" t="s">
        <v>71</v>
      </c>
      <c r="C144" s="1" t="s">
        <v>86</v>
      </c>
      <c r="D144" s="1">
        <v>244</v>
      </c>
      <c r="E144" s="5">
        <f>E145</f>
        <v>50000</v>
      </c>
    </row>
    <row r="145" spans="1:5" ht="14.4" thickBot="1">
      <c r="A145" s="55" t="s">
        <v>30</v>
      </c>
      <c r="B145" s="30" t="s">
        <v>71</v>
      </c>
      <c r="C145" s="30" t="s">
        <v>86</v>
      </c>
      <c r="D145" s="30">
        <v>244</v>
      </c>
      <c r="E145" s="56">
        <v>50000</v>
      </c>
    </row>
    <row r="146" spans="1:5" s="32" customFormat="1" ht="14.4" thickBot="1">
      <c r="A146" s="23" t="s">
        <v>139</v>
      </c>
      <c r="B146" s="1" t="s">
        <v>71</v>
      </c>
      <c r="C146" s="1" t="s">
        <v>131</v>
      </c>
      <c r="D146" s="1"/>
      <c r="E146" s="5">
        <f>E147</f>
        <v>50000</v>
      </c>
    </row>
    <row r="147" spans="1:5" ht="24.6" thickBot="1">
      <c r="A147" s="24" t="s">
        <v>26</v>
      </c>
      <c r="B147" s="1" t="s">
        <v>71</v>
      </c>
      <c r="C147" s="1" t="s">
        <v>131</v>
      </c>
      <c r="D147" s="1">
        <v>240</v>
      </c>
      <c r="E147" s="5">
        <f>E148</f>
        <v>50000</v>
      </c>
    </row>
    <row r="148" spans="1:5" ht="24.6" thickBot="1">
      <c r="A148" s="24" t="s">
        <v>46</v>
      </c>
      <c r="B148" s="1" t="s">
        <v>71</v>
      </c>
      <c r="C148" s="1" t="s">
        <v>131</v>
      </c>
      <c r="D148" s="1">
        <v>244</v>
      </c>
      <c r="E148" s="5">
        <f>E149</f>
        <v>50000</v>
      </c>
    </row>
    <row r="149" spans="1:5" s="32" customFormat="1" ht="14.4" thickBot="1">
      <c r="A149" s="55" t="s">
        <v>30</v>
      </c>
      <c r="B149" s="30" t="s">
        <v>71</v>
      </c>
      <c r="C149" s="30" t="s">
        <v>131</v>
      </c>
      <c r="D149" s="30">
        <v>244</v>
      </c>
      <c r="E149" s="56">
        <v>50000</v>
      </c>
    </row>
    <row r="150" spans="1:5" ht="48.6" thickBot="1">
      <c r="A150" s="71" t="s">
        <v>143</v>
      </c>
      <c r="B150" s="19" t="s">
        <v>71</v>
      </c>
      <c r="C150" s="19" t="s">
        <v>213</v>
      </c>
      <c r="D150" s="19"/>
      <c r="E150" s="72">
        <f>E151+E154</f>
        <v>322345</v>
      </c>
    </row>
    <row r="151" spans="1:5" ht="24.6" thickBot="1">
      <c r="A151" s="24" t="s">
        <v>26</v>
      </c>
      <c r="B151" s="30" t="s">
        <v>71</v>
      </c>
      <c r="C151" s="30" t="s">
        <v>212</v>
      </c>
      <c r="D151" s="30">
        <v>200</v>
      </c>
      <c r="E151" s="72">
        <f>E152+E153</f>
        <v>289724</v>
      </c>
    </row>
    <row r="152" spans="1:5" ht="14.4" thickBot="1">
      <c r="A152" s="55" t="s">
        <v>30</v>
      </c>
      <c r="B152" s="30" t="s">
        <v>71</v>
      </c>
      <c r="C152" s="30" t="s">
        <v>212</v>
      </c>
      <c r="D152" s="30">
        <v>244</v>
      </c>
      <c r="E152" s="56">
        <v>150000</v>
      </c>
    </row>
    <row r="153" spans="1:5" s="32" customFormat="1" ht="14.4" thickBot="1">
      <c r="A153" s="55" t="s">
        <v>30</v>
      </c>
      <c r="B153" s="30" t="s">
        <v>71</v>
      </c>
      <c r="C153" s="30" t="s">
        <v>212</v>
      </c>
      <c r="D153" s="30">
        <v>244</v>
      </c>
      <c r="E153" s="56">
        <v>139724</v>
      </c>
    </row>
    <row r="154" spans="1:5" ht="14.4" thickBot="1">
      <c r="A154" s="24" t="s">
        <v>211</v>
      </c>
      <c r="B154" s="30" t="s">
        <v>71</v>
      </c>
      <c r="C154" s="30" t="s">
        <v>209</v>
      </c>
      <c r="D154" s="30">
        <v>244</v>
      </c>
      <c r="E154" s="56">
        <f>E155</f>
        <v>32621</v>
      </c>
    </row>
    <row r="155" spans="1:5" ht="14.4" thickBot="1">
      <c r="A155" s="55" t="s">
        <v>30</v>
      </c>
      <c r="B155" s="30" t="s">
        <v>71</v>
      </c>
      <c r="C155" s="30" t="s">
        <v>209</v>
      </c>
      <c r="D155" s="30">
        <v>244</v>
      </c>
      <c r="E155" s="56">
        <v>32621</v>
      </c>
    </row>
    <row r="156" spans="1:5" ht="14.4" thickBot="1">
      <c r="A156" s="34" t="s">
        <v>87</v>
      </c>
      <c r="B156" s="36" t="s">
        <v>89</v>
      </c>
      <c r="C156" s="36"/>
      <c r="D156" s="36"/>
      <c r="E156" s="37">
        <f t="shared" ref="E156:E163" si="2">E157</f>
        <v>20000</v>
      </c>
    </row>
    <row r="157" spans="1:5" ht="14.4" thickBot="1">
      <c r="A157" s="24" t="s">
        <v>88</v>
      </c>
      <c r="B157" s="1" t="s">
        <v>89</v>
      </c>
      <c r="C157" s="1" t="s">
        <v>39</v>
      </c>
      <c r="D157" s="1"/>
      <c r="E157" s="5">
        <f t="shared" si="2"/>
        <v>20000</v>
      </c>
    </row>
    <row r="158" spans="1:5" ht="48.6" thickBot="1">
      <c r="A158" s="27" t="s">
        <v>172</v>
      </c>
      <c r="B158" s="19" t="s">
        <v>89</v>
      </c>
      <c r="C158" s="19" t="s">
        <v>39</v>
      </c>
      <c r="D158" s="19"/>
      <c r="E158" s="21">
        <f t="shared" si="2"/>
        <v>20000</v>
      </c>
    </row>
    <row r="159" spans="1:5" ht="36.6" thickBot="1">
      <c r="A159" s="24" t="s">
        <v>11</v>
      </c>
      <c r="B159" s="1" t="s">
        <v>89</v>
      </c>
      <c r="C159" s="1" t="s">
        <v>12</v>
      </c>
      <c r="D159" s="1"/>
      <c r="E159" s="5">
        <f t="shared" si="2"/>
        <v>20000</v>
      </c>
    </row>
    <row r="160" spans="1:5" s="32" customFormat="1" ht="24.6" thickBot="1">
      <c r="A160" s="24" t="s">
        <v>90</v>
      </c>
      <c r="B160" s="1" t="s">
        <v>89</v>
      </c>
      <c r="C160" s="1" t="s">
        <v>91</v>
      </c>
      <c r="D160" s="1"/>
      <c r="E160" s="5">
        <f t="shared" si="2"/>
        <v>20000</v>
      </c>
    </row>
    <row r="161" spans="1:5" ht="24.6" thickBot="1">
      <c r="A161" s="24" t="s">
        <v>15</v>
      </c>
      <c r="B161" s="1" t="s">
        <v>89</v>
      </c>
      <c r="C161" s="1" t="s">
        <v>91</v>
      </c>
      <c r="D161" s="1">
        <v>200</v>
      </c>
      <c r="E161" s="5">
        <f t="shared" si="2"/>
        <v>20000</v>
      </c>
    </row>
    <row r="162" spans="1:5" ht="24.6" thickBot="1">
      <c r="A162" s="24" t="s">
        <v>26</v>
      </c>
      <c r="B162" s="1" t="s">
        <v>89</v>
      </c>
      <c r="C162" s="1" t="s">
        <v>91</v>
      </c>
      <c r="D162" s="1">
        <v>240</v>
      </c>
      <c r="E162" s="5">
        <f t="shared" si="2"/>
        <v>20000</v>
      </c>
    </row>
    <row r="163" spans="1:5" ht="24.6" thickBot="1">
      <c r="A163" s="24" t="s">
        <v>46</v>
      </c>
      <c r="B163" s="1" t="s">
        <v>89</v>
      </c>
      <c r="C163" s="1" t="s">
        <v>91</v>
      </c>
      <c r="D163" s="1">
        <v>244</v>
      </c>
      <c r="E163" s="5">
        <f t="shared" si="2"/>
        <v>20000</v>
      </c>
    </row>
    <row r="164" spans="1:5" ht="14.4" thickBot="1">
      <c r="A164" s="28" t="s">
        <v>83</v>
      </c>
      <c r="B164" s="30" t="s">
        <v>89</v>
      </c>
      <c r="C164" s="30" t="s">
        <v>91</v>
      </c>
      <c r="D164" s="30">
        <v>244</v>
      </c>
      <c r="E164" s="31">
        <v>20000</v>
      </c>
    </row>
    <row r="165" spans="1:5" ht="14.4" thickBot="1">
      <c r="A165" s="34" t="s">
        <v>92</v>
      </c>
      <c r="B165" s="36" t="s">
        <v>93</v>
      </c>
      <c r="C165" s="36"/>
      <c r="D165" s="36"/>
      <c r="E165" s="37">
        <f>E166+E169</f>
        <v>4000000</v>
      </c>
    </row>
    <row r="166" spans="1:5" ht="28.2" thickBot="1">
      <c r="A166" s="92" t="s">
        <v>207</v>
      </c>
      <c r="B166" s="19" t="s">
        <v>93</v>
      </c>
      <c r="C166" s="19" t="s">
        <v>216</v>
      </c>
      <c r="D166" s="93"/>
      <c r="E166" s="94">
        <f>E167</f>
        <v>500000</v>
      </c>
    </row>
    <row r="167" spans="1:5" ht="42" thickBot="1">
      <c r="A167" s="92" t="s">
        <v>208</v>
      </c>
      <c r="B167" s="19" t="s">
        <v>93</v>
      </c>
      <c r="C167" s="19" t="s">
        <v>216</v>
      </c>
      <c r="D167" s="93" t="s">
        <v>203</v>
      </c>
      <c r="E167" s="94">
        <f>E168</f>
        <v>500000</v>
      </c>
    </row>
    <row r="168" spans="1:5" ht="14.4" thickBot="1">
      <c r="A168" s="28" t="s">
        <v>83</v>
      </c>
      <c r="B168" s="19" t="s">
        <v>93</v>
      </c>
      <c r="C168" s="19" t="s">
        <v>216</v>
      </c>
      <c r="D168" s="93" t="s">
        <v>202</v>
      </c>
      <c r="E168" s="94">
        <v>500000</v>
      </c>
    </row>
    <row r="169" spans="1:5" ht="36.6" thickBot="1">
      <c r="A169" s="27" t="s">
        <v>95</v>
      </c>
      <c r="B169" s="19" t="s">
        <v>93</v>
      </c>
      <c r="C169" s="19" t="s">
        <v>160</v>
      </c>
      <c r="D169" s="19"/>
      <c r="E169" s="5">
        <f>E170</f>
        <v>3500000</v>
      </c>
    </row>
    <row r="170" spans="1:5" ht="14.4" thickBot="1">
      <c r="A170" s="24" t="s">
        <v>96</v>
      </c>
      <c r="B170" s="1" t="s">
        <v>93</v>
      </c>
      <c r="C170" s="30" t="s">
        <v>156</v>
      </c>
      <c r="D170" s="1">
        <v>500</v>
      </c>
      <c r="E170" s="5">
        <f>E171</f>
        <v>3500000</v>
      </c>
    </row>
    <row r="171" spans="1:5" ht="14.4" thickBot="1">
      <c r="A171" s="24" t="s">
        <v>97</v>
      </c>
      <c r="B171" s="1" t="s">
        <v>93</v>
      </c>
      <c r="C171" s="30" t="s">
        <v>156</v>
      </c>
      <c r="D171" s="1">
        <v>540</v>
      </c>
      <c r="E171" s="5">
        <f>E172</f>
        <v>3500000</v>
      </c>
    </row>
    <row r="172" spans="1:5" ht="24.6" thickBot="1">
      <c r="A172" s="28" t="s">
        <v>98</v>
      </c>
      <c r="B172" s="30" t="s">
        <v>93</v>
      </c>
      <c r="C172" s="30" t="s">
        <v>156</v>
      </c>
      <c r="D172" s="30">
        <v>540</v>
      </c>
      <c r="E172" s="31">
        <v>3500000</v>
      </c>
    </row>
    <row r="173" spans="1:5" ht="14.4" thickBot="1">
      <c r="A173" s="34" t="s">
        <v>99</v>
      </c>
      <c r="B173" s="36" t="s">
        <v>100</v>
      </c>
      <c r="C173" s="36"/>
      <c r="D173" s="36"/>
      <c r="E173" s="37">
        <f>E174</f>
        <v>295243</v>
      </c>
    </row>
    <row r="174" spans="1:5" ht="14.4" thickBot="1">
      <c r="A174" s="24" t="s">
        <v>101</v>
      </c>
      <c r="B174" s="1" t="s">
        <v>100</v>
      </c>
      <c r="C174" s="1" t="s">
        <v>103</v>
      </c>
      <c r="D174" s="1"/>
      <c r="E174" s="5">
        <f>E175</f>
        <v>295243</v>
      </c>
    </row>
    <row r="175" spans="1:5" ht="24.6" thickBot="1">
      <c r="A175" s="27" t="s">
        <v>102</v>
      </c>
      <c r="B175" s="19" t="s">
        <v>100</v>
      </c>
      <c r="C175" s="19" t="s">
        <v>103</v>
      </c>
      <c r="D175" s="19"/>
      <c r="E175" s="21">
        <f>E176+E182</f>
        <v>295243</v>
      </c>
    </row>
    <row r="176" spans="1:5" ht="24.6" thickBot="1">
      <c r="A176" s="24" t="s">
        <v>104</v>
      </c>
      <c r="B176" s="1" t="s">
        <v>100</v>
      </c>
      <c r="C176" s="1" t="s">
        <v>105</v>
      </c>
      <c r="D176" s="1">
        <v>300</v>
      </c>
      <c r="E176" s="5">
        <f>E177+E179</f>
        <v>225243</v>
      </c>
    </row>
    <row r="177" spans="1:5" ht="14.4" thickBot="1">
      <c r="A177" s="24" t="s">
        <v>106</v>
      </c>
      <c r="B177" s="1" t="s">
        <v>100</v>
      </c>
      <c r="C177" s="1" t="s">
        <v>107</v>
      </c>
      <c r="D177" s="1">
        <v>312</v>
      </c>
      <c r="E177" s="5">
        <f>E178</f>
        <v>215243</v>
      </c>
    </row>
    <row r="178" spans="1:5" ht="24.6" thickBot="1">
      <c r="A178" s="28" t="s">
        <v>108</v>
      </c>
      <c r="B178" s="30" t="s">
        <v>100</v>
      </c>
      <c r="C178" s="30" t="s">
        <v>107</v>
      </c>
      <c r="D178" s="30">
        <v>312</v>
      </c>
      <c r="E178" s="31">
        <v>215243</v>
      </c>
    </row>
    <row r="179" spans="1:5" ht="14.4" thickBot="1">
      <c r="A179" s="24" t="s">
        <v>109</v>
      </c>
      <c r="B179" s="1" t="s">
        <v>100</v>
      </c>
      <c r="C179" s="1" t="s">
        <v>110</v>
      </c>
      <c r="D179" s="1">
        <v>360</v>
      </c>
      <c r="E179" s="5">
        <f>E180</f>
        <v>10000</v>
      </c>
    </row>
    <row r="180" spans="1:5" ht="24.6" thickBot="1">
      <c r="A180" s="24" t="s">
        <v>111</v>
      </c>
      <c r="B180" s="1" t="s">
        <v>100</v>
      </c>
      <c r="C180" s="1" t="s">
        <v>110</v>
      </c>
      <c r="D180" s="1">
        <v>360</v>
      </c>
      <c r="E180" s="5">
        <f>E181</f>
        <v>10000</v>
      </c>
    </row>
    <row r="181" spans="1:5" ht="14.4" thickBot="1">
      <c r="A181" s="28" t="s">
        <v>112</v>
      </c>
      <c r="B181" s="30" t="s">
        <v>100</v>
      </c>
      <c r="C181" s="30" t="s">
        <v>110</v>
      </c>
      <c r="D181" s="30">
        <v>360</v>
      </c>
      <c r="E181" s="31">
        <v>10000</v>
      </c>
    </row>
    <row r="182" spans="1:5" ht="84.6" thickBot="1">
      <c r="A182" s="26" t="s">
        <v>113</v>
      </c>
      <c r="B182" s="1" t="s">
        <v>100</v>
      </c>
      <c r="C182" s="1" t="s">
        <v>159</v>
      </c>
      <c r="D182" s="1"/>
      <c r="E182" s="5">
        <f>E183</f>
        <v>70000</v>
      </c>
    </row>
    <row r="183" spans="1:5" ht="14.4" thickBot="1">
      <c r="A183" s="24" t="s">
        <v>96</v>
      </c>
      <c r="B183" s="1" t="s">
        <v>100</v>
      </c>
      <c r="C183" s="30" t="s">
        <v>155</v>
      </c>
      <c r="D183" s="1">
        <v>500</v>
      </c>
      <c r="E183" s="5">
        <f>E184</f>
        <v>70000</v>
      </c>
    </row>
    <row r="184" spans="1:5" ht="14.4" thickBot="1">
      <c r="A184" s="24" t="s">
        <v>97</v>
      </c>
      <c r="B184" s="1" t="s">
        <v>100</v>
      </c>
      <c r="C184" s="30" t="s">
        <v>155</v>
      </c>
      <c r="D184" s="1">
        <v>540</v>
      </c>
      <c r="E184" s="5">
        <f>E185</f>
        <v>70000</v>
      </c>
    </row>
    <row r="185" spans="1:5" ht="24.6" thickBot="1">
      <c r="A185" s="28" t="s">
        <v>98</v>
      </c>
      <c r="B185" s="30" t="s">
        <v>100</v>
      </c>
      <c r="C185" s="30" t="s">
        <v>155</v>
      </c>
      <c r="D185" s="30">
        <v>540</v>
      </c>
      <c r="E185" s="31">
        <v>70000</v>
      </c>
    </row>
    <row r="186" spans="1:5" ht="14.4" thickBot="1">
      <c r="A186" s="34" t="s">
        <v>116</v>
      </c>
      <c r="B186" s="36">
        <v>1105</v>
      </c>
      <c r="C186" s="36"/>
      <c r="D186" s="36"/>
      <c r="E186" s="37">
        <f>E187</f>
        <v>1000</v>
      </c>
    </row>
    <row r="187" spans="1:5" ht="14.4" thickBot="1">
      <c r="A187" s="24" t="s">
        <v>117</v>
      </c>
      <c r="B187" s="1" t="s">
        <v>158</v>
      </c>
      <c r="C187" s="1">
        <v>1</v>
      </c>
      <c r="D187" s="1"/>
      <c r="E187" s="5">
        <f>E188</f>
        <v>1000</v>
      </c>
    </row>
    <row r="188" spans="1:5" ht="24.6" thickBot="1">
      <c r="A188" s="27" t="s">
        <v>119</v>
      </c>
      <c r="B188" s="1" t="s">
        <v>158</v>
      </c>
      <c r="C188" s="19" t="s">
        <v>120</v>
      </c>
      <c r="D188" s="19"/>
      <c r="E188" s="21">
        <f t="shared" ref="E188" si="3">E189</f>
        <v>1000</v>
      </c>
    </row>
    <row r="189" spans="1:5" ht="60.6" thickBot="1">
      <c r="A189" s="24" t="s">
        <v>121</v>
      </c>
      <c r="B189" s="1" t="s">
        <v>158</v>
      </c>
      <c r="C189" s="1" t="s">
        <v>122</v>
      </c>
      <c r="D189" s="1"/>
      <c r="E189" s="5">
        <f>E190</f>
        <v>1000</v>
      </c>
    </row>
    <row r="190" spans="1:5" ht="14.4" thickBot="1">
      <c r="A190" s="24" t="s">
        <v>96</v>
      </c>
      <c r="B190" s="1" t="s">
        <v>158</v>
      </c>
      <c r="C190" s="1" t="s">
        <v>122</v>
      </c>
      <c r="D190" s="1">
        <v>500</v>
      </c>
      <c r="E190" s="5">
        <f>E191</f>
        <v>1000</v>
      </c>
    </row>
    <row r="191" spans="1:5" ht="14.4" thickBot="1">
      <c r="A191" s="24" t="s">
        <v>97</v>
      </c>
      <c r="B191" s="1" t="s">
        <v>158</v>
      </c>
      <c r="C191" s="1" t="s">
        <v>123</v>
      </c>
      <c r="D191" s="1">
        <v>540</v>
      </c>
      <c r="E191" s="5">
        <f>E192</f>
        <v>1000</v>
      </c>
    </row>
    <row r="192" spans="1:5" ht="24.6" thickBot="1">
      <c r="A192" s="28" t="s">
        <v>98</v>
      </c>
      <c r="B192" s="1" t="s">
        <v>158</v>
      </c>
      <c r="C192" s="30" t="s">
        <v>123</v>
      </c>
      <c r="D192" s="30">
        <v>540</v>
      </c>
      <c r="E192" s="31">
        <v>1000</v>
      </c>
    </row>
  </sheetData>
  <mergeCells count="2">
    <mergeCell ref="A6:E8"/>
    <mergeCell ref="B2:E5"/>
  </mergeCells>
  <pageMargins left="0.7" right="0.7" top="0.75" bottom="0.75" header="0.3" footer="0.3"/>
  <pageSetup paperSize="9" scale="93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2:K161"/>
  <sheetViews>
    <sheetView workbookViewId="0">
      <selection activeCell="A15" sqref="A15"/>
    </sheetView>
  </sheetViews>
  <sheetFormatPr defaultRowHeight="13.8"/>
  <cols>
    <col min="1" max="1" width="41.109375" style="8" customWidth="1"/>
    <col min="2" max="2" width="17.33203125" style="8" customWidth="1"/>
    <col min="3" max="3" width="9.6640625" style="8" customWidth="1"/>
    <col min="4" max="5" width="14.44140625" style="8" customWidth="1"/>
    <col min="6" max="16384" width="8.88671875" style="8"/>
  </cols>
  <sheetData>
    <row r="2" spans="1:11" ht="13.8" customHeight="1">
      <c r="B2" s="63"/>
      <c r="C2" s="114" t="s">
        <v>233</v>
      </c>
      <c r="D2" s="114"/>
      <c r="E2" s="114"/>
    </row>
    <row r="3" spans="1:11">
      <c r="B3" s="63"/>
      <c r="C3" s="114"/>
      <c r="D3" s="114"/>
      <c r="E3" s="114"/>
    </row>
    <row r="4" spans="1:11">
      <c r="B4" s="63"/>
      <c r="C4" s="114"/>
      <c r="D4" s="114"/>
      <c r="E4" s="114"/>
    </row>
    <row r="5" spans="1:11">
      <c r="B5" s="63"/>
      <c r="C5" s="114"/>
      <c r="D5" s="114"/>
      <c r="E5" s="114"/>
    </row>
    <row r="6" spans="1:11" ht="13.8" customHeight="1">
      <c r="A6" s="116" t="s">
        <v>167</v>
      </c>
      <c r="B6" s="116"/>
      <c r="C6" s="116"/>
      <c r="D6" s="116"/>
      <c r="E6" s="116"/>
    </row>
    <row r="7" spans="1:11" ht="14.4" customHeight="1">
      <c r="A7" s="116"/>
      <c r="B7" s="116"/>
      <c r="C7" s="116"/>
      <c r="D7" s="116"/>
      <c r="E7" s="116"/>
    </row>
    <row r="8" spans="1:11" ht="25.05" customHeight="1">
      <c r="A8" s="116"/>
      <c r="B8" s="116"/>
      <c r="C8" s="116"/>
      <c r="D8" s="116"/>
      <c r="E8" s="116"/>
    </row>
    <row r="9" spans="1:11" ht="14.4" customHeight="1">
      <c r="A9" s="116"/>
      <c r="B9" s="116"/>
      <c r="C9" s="116"/>
      <c r="D9" s="116"/>
      <c r="E9" s="116"/>
    </row>
    <row r="10" spans="1:11" ht="15" customHeight="1" thickBot="1">
      <c r="A10" s="117"/>
      <c r="B10" s="117"/>
      <c r="C10" s="117"/>
      <c r="D10" s="117"/>
      <c r="E10" s="117"/>
    </row>
    <row r="11" spans="1:11" s="64" customFormat="1" ht="46.2" thickBot="1">
      <c r="A11" s="15" t="s">
        <v>1</v>
      </c>
      <c r="B11" s="15" t="s">
        <v>132</v>
      </c>
      <c r="C11" s="15" t="s">
        <v>3</v>
      </c>
      <c r="D11" s="15" t="s">
        <v>142</v>
      </c>
      <c r="E11" s="15" t="s">
        <v>168</v>
      </c>
    </row>
    <row r="12" spans="1:11" s="64" customFormat="1" ht="12" thickBot="1">
      <c r="A12" s="16">
        <v>1</v>
      </c>
      <c r="B12" s="16">
        <v>3</v>
      </c>
      <c r="C12" s="16">
        <v>4</v>
      </c>
      <c r="D12" s="16">
        <v>5</v>
      </c>
      <c r="E12" s="16">
        <v>6</v>
      </c>
    </row>
    <row r="13" spans="1:11" s="57" customFormat="1" ht="34.799999999999997" thickBot="1">
      <c r="A13" s="38" t="s">
        <v>4</v>
      </c>
      <c r="B13" s="40"/>
      <c r="C13" s="40"/>
      <c r="D13" s="41">
        <f>D14+D64+D72+D83+D127+D136+D141+D154</f>
        <v>11062735</v>
      </c>
      <c r="E13" s="41">
        <f>E14+E64+E72+E83+E127+E136+E141+E154</f>
        <v>10788856</v>
      </c>
    </row>
    <row r="14" spans="1:11" s="57" customFormat="1" ht="14.4" thickBot="1">
      <c r="A14" s="34" t="s">
        <v>5</v>
      </c>
      <c r="B14" s="36"/>
      <c r="C14" s="36"/>
      <c r="D14" s="37">
        <f>D15+D22+D47+D54</f>
        <v>4425074</v>
      </c>
      <c r="E14" s="37">
        <f>E15+E22+E47+E54</f>
        <v>4284195</v>
      </c>
      <c r="H14" s="65"/>
      <c r="K14" s="65"/>
    </row>
    <row r="15" spans="1:11" s="57" customFormat="1" ht="46.2" thickBot="1">
      <c r="A15" s="42" t="s">
        <v>7</v>
      </c>
      <c r="B15" s="44"/>
      <c r="C15" s="44"/>
      <c r="D15" s="45">
        <f t="shared" ref="D15:E20" si="0">D16</f>
        <v>126000</v>
      </c>
      <c r="E15" s="45">
        <f t="shared" si="0"/>
        <v>126000</v>
      </c>
    </row>
    <row r="16" spans="1:11" s="57" customFormat="1" ht="48.6" thickBot="1">
      <c r="A16" s="27" t="s">
        <v>9</v>
      </c>
      <c r="B16" s="19" t="s">
        <v>10</v>
      </c>
      <c r="C16" s="19"/>
      <c r="D16" s="21">
        <f t="shared" si="0"/>
        <v>126000</v>
      </c>
      <c r="E16" s="21">
        <f t="shared" si="0"/>
        <v>126000</v>
      </c>
    </row>
    <row r="17" spans="1:5" s="57" customFormat="1" ht="36.6" thickBot="1">
      <c r="A17" s="24" t="s">
        <v>11</v>
      </c>
      <c r="B17" s="1" t="s">
        <v>12</v>
      </c>
      <c r="C17" s="1"/>
      <c r="D17" s="5">
        <f t="shared" si="0"/>
        <v>126000</v>
      </c>
      <c r="E17" s="5">
        <f t="shared" si="0"/>
        <v>126000</v>
      </c>
    </row>
    <row r="18" spans="1:5" s="57" customFormat="1" ht="24.6" thickBot="1">
      <c r="A18" s="24" t="s">
        <v>13</v>
      </c>
      <c r="B18" s="1" t="s">
        <v>14</v>
      </c>
      <c r="C18" s="1"/>
      <c r="D18" s="5">
        <f t="shared" si="0"/>
        <v>126000</v>
      </c>
      <c r="E18" s="5">
        <f t="shared" si="0"/>
        <v>126000</v>
      </c>
    </row>
    <row r="19" spans="1:5" s="57" customFormat="1" ht="24.6" thickBot="1">
      <c r="A19" s="24" t="s">
        <v>15</v>
      </c>
      <c r="B19" s="1" t="s">
        <v>14</v>
      </c>
      <c r="C19" s="1">
        <v>100</v>
      </c>
      <c r="D19" s="5">
        <f t="shared" si="0"/>
        <v>126000</v>
      </c>
      <c r="E19" s="5">
        <f t="shared" si="0"/>
        <v>126000</v>
      </c>
    </row>
    <row r="20" spans="1:5" s="57" customFormat="1" ht="24.6" thickBot="1">
      <c r="A20" s="24" t="s">
        <v>16</v>
      </c>
      <c r="B20" s="1" t="s">
        <v>14</v>
      </c>
      <c r="C20" s="1">
        <v>110</v>
      </c>
      <c r="D20" s="5">
        <f t="shared" si="0"/>
        <v>126000</v>
      </c>
      <c r="E20" s="5">
        <f t="shared" si="0"/>
        <v>126000</v>
      </c>
    </row>
    <row r="21" spans="1:5" s="57" customFormat="1" ht="24.6" thickBot="1">
      <c r="A21" s="28" t="s">
        <v>13</v>
      </c>
      <c r="B21" s="30" t="s">
        <v>14</v>
      </c>
      <c r="C21" s="30">
        <v>123</v>
      </c>
      <c r="D21" s="31">
        <v>126000</v>
      </c>
      <c r="E21" s="31">
        <v>126000</v>
      </c>
    </row>
    <row r="22" spans="1:5" s="57" customFormat="1" ht="46.2" thickBot="1">
      <c r="A22" s="42" t="s">
        <v>17</v>
      </c>
      <c r="B22" s="44"/>
      <c r="C22" s="44"/>
      <c r="D22" s="45">
        <f t="shared" ref="D22:E24" si="1">D23</f>
        <v>4059424</v>
      </c>
      <c r="E22" s="45">
        <f t="shared" si="1"/>
        <v>3918545</v>
      </c>
    </row>
    <row r="23" spans="1:5" s="57" customFormat="1" ht="48.6" thickBot="1">
      <c r="A23" s="24" t="s">
        <v>17</v>
      </c>
      <c r="B23" s="1" t="s">
        <v>19</v>
      </c>
      <c r="C23" s="1"/>
      <c r="D23" s="5">
        <f t="shared" si="1"/>
        <v>4059424</v>
      </c>
      <c r="E23" s="5">
        <f t="shared" si="1"/>
        <v>3918545</v>
      </c>
    </row>
    <row r="24" spans="1:5" s="57" customFormat="1" ht="48.6" thickBot="1">
      <c r="A24" s="27" t="s">
        <v>9</v>
      </c>
      <c r="B24" s="19" t="s">
        <v>19</v>
      </c>
      <c r="C24" s="19"/>
      <c r="D24" s="21">
        <f t="shared" si="1"/>
        <v>4059424</v>
      </c>
      <c r="E24" s="21">
        <f t="shared" si="1"/>
        <v>3918545</v>
      </c>
    </row>
    <row r="25" spans="1:5" s="57" customFormat="1" ht="36.6" thickBot="1">
      <c r="A25" s="24" t="s">
        <v>11</v>
      </c>
      <c r="B25" s="1" t="s">
        <v>12</v>
      </c>
      <c r="C25" s="1"/>
      <c r="D25" s="5">
        <f>D26+D42</f>
        <v>4059424</v>
      </c>
      <c r="E25" s="5">
        <f>E26+E42</f>
        <v>3918545</v>
      </c>
    </row>
    <row r="26" spans="1:5" s="57" customFormat="1" ht="12" thickBot="1">
      <c r="A26" s="23" t="s">
        <v>20</v>
      </c>
      <c r="B26" s="3" t="s">
        <v>21</v>
      </c>
      <c r="C26" s="47"/>
      <c r="D26" s="6">
        <f>D27+D33+D40</f>
        <v>3456384</v>
      </c>
      <c r="E26" s="6">
        <f>E27+E33+E40</f>
        <v>3315505</v>
      </c>
    </row>
    <row r="27" spans="1:5" s="57" customFormat="1" ht="60.6" thickBot="1">
      <c r="A27" s="24" t="s">
        <v>22</v>
      </c>
      <c r="B27" s="1" t="s">
        <v>21</v>
      </c>
      <c r="C27" s="1">
        <v>100</v>
      </c>
      <c r="D27" s="5">
        <f>D28</f>
        <v>2430505</v>
      </c>
      <c r="E27" s="5">
        <f>E28</f>
        <v>2430505</v>
      </c>
    </row>
    <row r="28" spans="1:5" s="57" customFormat="1" ht="24.6" thickBot="1">
      <c r="A28" s="24" t="s">
        <v>23</v>
      </c>
      <c r="B28" s="1" t="s">
        <v>21</v>
      </c>
      <c r="C28" s="1">
        <v>120</v>
      </c>
      <c r="D28" s="5">
        <f>D29+D30+D31+D32</f>
        <v>2430505</v>
      </c>
      <c r="E28" s="5">
        <f>E29+E30+E31+E32</f>
        <v>2430505</v>
      </c>
    </row>
    <row r="29" spans="1:5" s="57" customFormat="1" ht="12.6" thickBot="1">
      <c r="A29" s="28" t="s">
        <v>24</v>
      </c>
      <c r="B29" s="30" t="s">
        <v>135</v>
      </c>
      <c r="C29" s="30">
        <v>121</v>
      </c>
      <c r="D29" s="31">
        <v>694824</v>
      </c>
      <c r="E29" s="31">
        <v>694824</v>
      </c>
    </row>
    <row r="30" spans="1:5" s="57" customFormat="1" ht="12.6" thickBot="1">
      <c r="A30" s="28" t="s">
        <v>25</v>
      </c>
      <c r="B30" s="30" t="s">
        <v>135</v>
      </c>
      <c r="C30" s="30">
        <v>129</v>
      </c>
      <c r="D30" s="31">
        <v>209837</v>
      </c>
      <c r="E30" s="31">
        <v>209837</v>
      </c>
    </row>
    <row r="31" spans="1:5" s="57" customFormat="1" ht="12.6" thickBot="1">
      <c r="A31" s="28" t="s">
        <v>24</v>
      </c>
      <c r="B31" s="30" t="s">
        <v>136</v>
      </c>
      <c r="C31" s="30">
        <v>121</v>
      </c>
      <c r="D31" s="31">
        <v>1171923</v>
      </c>
      <c r="E31" s="31">
        <v>1171923</v>
      </c>
    </row>
    <row r="32" spans="1:5" s="57" customFormat="1" ht="12.6" thickBot="1">
      <c r="A32" s="28" t="s">
        <v>25</v>
      </c>
      <c r="B32" s="30" t="s">
        <v>136</v>
      </c>
      <c r="C32" s="30">
        <v>129</v>
      </c>
      <c r="D32" s="31">
        <v>353921</v>
      </c>
      <c r="E32" s="31">
        <v>353921</v>
      </c>
    </row>
    <row r="33" spans="1:5" s="57" customFormat="1" ht="24.6" thickBot="1">
      <c r="A33" s="24" t="s">
        <v>15</v>
      </c>
      <c r="B33" s="1" t="s">
        <v>21</v>
      </c>
      <c r="C33" s="1">
        <v>200</v>
      </c>
      <c r="D33" s="5">
        <f>D34</f>
        <v>1020879</v>
      </c>
      <c r="E33" s="5">
        <f>E34</f>
        <v>880000</v>
      </c>
    </row>
    <row r="34" spans="1:5" s="57" customFormat="1" ht="24.6" thickBot="1">
      <c r="A34" s="24" t="s">
        <v>26</v>
      </c>
      <c r="B34" s="1" t="s">
        <v>21</v>
      </c>
      <c r="C34" s="1">
        <v>240</v>
      </c>
      <c r="D34" s="5">
        <f>D35+D38</f>
        <v>1020879</v>
      </c>
      <c r="E34" s="5">
        <f>E35+E38</f>
        <v>880000</v>
      </c>
    </row>
    <row r="35" spans="1:5" s="57" customFormat="1" ht="24.6" thickBot="1">
      <c r="A35" s="24" t="s">
        <v>26</v>
      </c>
      <c r="B35" s="1" t="s">
        <v>21</v>
      </c>
      <c r="C35" s="1">
        <v>244</v>
      </c>
      <c r="D35" s="5">
        <f>D36+D37</f>
        <v>920879</v>
      </c>
      <c r="E35" s="5">
        <f>E36+E37</f>
        <v>780000</v>
      </c>
    </row>
    <row r="36" spans="1:5" s="57" customFormat="1" ht="12.6" thickBot="1">
      <c r="A36" s="28" t="s">
        <v>30</v>
      </c>
      <c r="B36" s="30" t="s">
        <v>21</v>
      </c>
      <c r="C36" s="30">
        <v>244</v>
      </c>
      <c r="D36" s="31">
        <v>751000</v>
      </c>
      <c r="E36" s="31">
        <v>750000</v>
      </c>
    </row>
    <row r="37" spans="1:5" s="57" customFormat="1" ht="12.6" thickBot="1">
      <c r="A37" s="28" t="s">
        <v>31</v>
      </c>
      <c r="B37" s="30" t="s">
        <v>21</v>
      </c>
      <c r="C37" s="30">
        <v>244</v>
      </c>
      <c r="D37" s="31">
        <v>169879</v>
      </c>
      <c r="E37" s="31">
        <v>30000</v>
      </c>
    </row>
    <row r="38" spans="1:5" s="57" customFormat="1" ht="12.6" thickBot="1">
      <c r="A38" s="24" t="s">
        <v>29</v>
      </c>
      <c r="B38" s="1" t="s">
        <v>21</v>
      </c>
      <c r="C38" s="1">
        <v>247</v>
      </c>
      <c r="D38" s="5">
        <f>D39</f>
        <v>100000</v>
      </c>
      <c r="E38" s="5">
        <f>E39</f>
        <v>100000</v>
      </c>
    </row>
    <row r="39" spans="1:5" s="57" customFormat="1" ht="12.6" thickBot="1">
      <c r="A39" s="28" t="s">
        <v>137</v>
      </c>
      <c r="B39" s="30" t="s">
        <v>21</v>
      </c>
      <c r="C39" s="30">
        <v>247</v>
      </c>
      <c r="D39" s="31">
        <v>100000</v>
      </c>
      <c r="E39" s="31">
        <v>100000</v>
      </c>
    </row>
    <row r="40" spans="1:5" s="57" customFormat="1" ht="12.6" thickBot="1">
      <c r="A40" s="24" t="s">
        <v>133</v>
      </c>
      <c r="B40" s="1" t="s">
        <v>21</v>
      </c>
      <c r="C40" s="1">
        <v>800</v>
      </c>
      <c r="D40" s="5">
        <f>D41</f>
        <v>5000</v>
      </c>
      <c r="E40" s="5">
        <f>E41</f>
        <v>5000</v>
      </c>
    </row>
    <row r="41" spans="1:5" s="57" customFormat="1" ht="12.6" thickBot="1">
      <c r="A41" s="28" t="s">
        <v>133</v>
      </c>
      <c r="B41" s="30" t="s">
        <v>21</v>
      </c>
      <c r="C41" s="30">
        <v>853</v>
      </c>
      <c r="D41" s="31">
        <v>5000</v>
      </c>
      <c r="E41" s="31">
        <v>5000</v>
      </c>
    </row>
    <row r="42" spans="1:5" s="57" customFormat="1" ht="34.799999999999997" thickBot="1">
      <c r="A42" s="23" t="s">
        <v>34</v>
      </c>
      <c r="B42" s="3" t="s">
        <v>35</v>
      </c>
      <c r="C42" s="3"/>
      <c r="D42" s="6">
        <f>D43</f>
        <v>603040</v>
      </c>
      <c r="E42" s="6">
        <f>E43</f>
        <v>603040</v>
      </c>
    </row>
    <row r="43" spans="1:5" s="57" customFormat="1" ht="60.6" thickBot="1">
      <c r="A43" s="24" t="s">
        <v>22</v>
      </c>
      <c r="B43" s="1" t="s">
        <v>35</v>
      </c>
      <c r="C43" s="1">
        <v>100</v>
      </c>
      <c r="D43" s="5">
        <f>D44</f>
        <v>603040</v>
      </c>
      <c r="E43" s="5">
        <f>E44</f>
        <v>603040</v>
      </c>
    </row>
    <row r="44" spans="1:5" s="57" customFormat="1" ht="24.6" thickBot="1">
      <c r="A44" s="24" t="s">
        <v>23</v>
      </c>
      <c r="B44" s="1" t="s">
        <v>35</v>
      </c>
      <c r="C44" s="1">
        <v>120</v>
      </c>
      <c r="D44" s="5">
        <f>D45+D46</f>
        <v>603040</v>
      </c>
      <c r="E44" s="5">
        <f>E45+E46</f>
        <v>603040</v>
      </c>
    </row>
    <row r="45" spans="1:5" s="57" customFormat="1" ht="12.6" thickBot="1">
      <c r="A45" s="28" t="s">
        <v>36</v>
      </c>
      <c r="B45" s="30" t="s">
        <v>35</v>
      </c>
      <c r="C45" s="30">
        <v>121</v>
      </c>
      <c r="D45" s="31">
        <v>463164</v>
      </c>
      <c r="E45" s="31">
        <v>463164</v>
      </c>
    </row>
    <row r="46" spans="1:5" s="57" customFormat="1" ht="12.6" thickBot="1">
      <c r="A46" s="28" t="s">
        <v>25</v>
      </c>
      <c r="B46" s="30" t="s">
        <v>35</v>
      </c>
      <c r="C46" s="30">
        <v>129</v>
      </c>
      <c r="D46" s="31">
        <v>139876</v>
      </c>
      <c r="E46" s="31">
        <v>139876</v>
      </c>
    </row>
    <row r="47" spans="1:5" s="57" customFormat="1" ht="12" thickBot="1">
      <c r="A47" s="42" t="s">
        <v>37</v>
      </c>
      <c r="B47" s="44"/>
      <c r="C47" s="44"/>
      <c r="D47" s="45">
        <f t="shared" ref="D47:E52" si="2">D48</f>
        <v>10150</v>
      </c>
      <c r="E47" s="45">
        <f t="shared" si="2"/>
        <v>10150</v>
      </c>
    </row>
    <row r="48" spans="1:5" s="57" customFormat="1" ht="48.6" thickBot="1">
      <c r="A48" s="27" t="s">
        <v>9</v>
      </c>
      <c r="B48" s="19" t="s">
        <v>39</v>
      </c>
      <c r="C48" s="19"/>
      <c r="D48" s="21">
        <f t="shared" si="2"/>
        <v>10150</v>
      </c>
      <c r="E48" s="21">
        <f t="shared" si="2"/>
        <v>10150</v>
      </c>
    </row>
    <row r="49" spans="1:5" s="57" customFormat="1" ht="36.6" thickBot="1">
      <c r="A49" s="24" t="s">
        <v>11</v>
      </c>
      <c r="B49" s="1" t="s">
        <v>12</v>
      </c>
      <c r="C49" s="1"/>
      <c r="D49" s="5">
        <f t="shared" si="2"/>
        <v>10150</v>
      </c>
      <c r="E49" s="5">
        <f t="shared" si="2"/>
        <v>10150</v>
      </c>
    </row>
    <row r="50" spans="1:5" s="57" customFormat="1" ht="12.6" thickBot="1">
      <c r="A50" s="24" t="s">
        <v>40</v>
      </c>
      <c r="B50" s="1" t="s">
        <v>41</v>
      </c>
      <c r="C50" s="1"/>
      <c r="D50" s="5">
        <f t="shared" si="2"/>
        <v>10150</v>
      </c>
      <c r="E50" s="5">
        <f t="shared" si="2"/>
        <v>10150</v>
      </c>
    </row>
    <row r="51" spans="1:5" s="57" customFormat="1" ht="12.6" thickBot="1">
      <c r="A51" s="24" t="s">
        <v>32</v>
      </c>
      <c r="B51" s="1" t="s">
        <v>41</v>
      </c>
      <c r="C51" s="1">
        <v>800</v>
      </c>
      <c r="D51" s="5">
        <f t="shared" si="2"/>
        <v>10150</v>
      </c>
      <c r="E51" s="5">
        <f t="shared" si="2"/>
        <v>10150</v>
      </c>
    </row>
    <row r="52" spans="1:5" s="57" customFormat="1" ht="12.6" thickBot="1">
      <c r="A52" s="24" t="s">
        <v>37</v>
      </c>
      <c r="B52" s="1" t="s">
        <v>41</v>
      </c>
      <c r="C52" s="1">
        <v>870</v>
      </c>
      <c r="D52" s="5">
        <f t="shared" si="2"/>
        <v>10150</v>
      </c>
      <c r="E52" s="5">
        <f t="shared" si="2"/>
        <v>10150</v>
      </c>
    </row>
    <row r="53" spans="1:5" s="57" customFormat="1" ht="12.6" thickBot="1">
      <c r="A53" s="28" t="s">
        <v>33</v>
      </c>
      <c r="B53" s="30" t="s">
        <v>41</v>
      </c>
      <c r="C53" s="30">
        <v>870</v>
      </c>
      <c r="D53" s="31">
        <v>10150</v>
      </c>
      <c r="E53" s="31">
        <v>10150</v>
      </c>
    </row>
    <row r="54" spans="1:5" s="57" customFormat="1" ht="12" thickBot="1">
      <c r="A54" s="42" t="s">
        <v>42</v>
      </c>
      <c r="B54" s="44"/>
      <c r="C54" s="44"/>
      <c r="D54" s="45">
        <f>D55</f>
        <v>229500</v>
      </c>
      <c r="E54" s="45">
        <f>E55</f>
        <v>229500</v>
      </c>
    </row>
    <row r="55" spans="1:5" s="57" customFormat="1" ht="24.6" thickBot="1">
      <c r="A55" s="24" t="s">
        <v>44</v>
      </c>
      <c r="B55" s="1" t="s">
        <v>45</v>
      </c>
      <c r="C55" s="1"/>
      <c r="D55" s="5">
        <f>D56+D62</f>
        <v>229500</v>
      </c>
      <c r="E55" s="5">
        <f>E56+E62</f>
        <v>229500</v>
      </c>
    </row>
    <row r="56" spans="1:5" s="57" customFormat="1" ht="24.6" thickBot="1">
      <c r="A56" s="24" t="s">
        <v>26</v>
      </c>
      <c r="B56" s="1" t="s">
        <v>45</v>
      </c>
      <c r="C56" s="1">
        <v>240</v>
      </c>
      <c r="D56" s="5">
        <f>D57+D60</f>
        <v>227500</v>
      </c>
      <c r="E56" s="5">
        <f>E57+E60</f>
        <v>227500</v>
      </c>
    </row>
    <row r="57" spans="1:5" s="57" customFormat="1" ht="24.6" thickBot="1">
      <c r="A57" s="24" t="s">
        <v>46</v>
      </c>
      <c r="B57" s="1" t="s">
        <v>45</v>
      </c>
      <c r="C57" s="1">
        <v>244</v>
      </c>
      <c r="D57" s="5">
        <v>202500</v>
      </c>
      <c r="E57" s="5">
        <v>202500</v>
      </c>
    </row>
    <row r="58" spans="1:5" s="57" customFormat="1" ht="12.6" thickBot="1">
      <c r="A58" s="24" t="s">
        <v>29</v>
      </c>
      <c r="B58" s="1" t="s">
        <v>45</v>
      </c>
      <c r="C58" s="1">
        <v>244</v>
      </c>
      <c r="D58" s="5">
        <v>1500</v>
      </c>
      <c r="E58" s="5">
        <v>1500</v>
      </c>
    </row>
    <row r="59" spans="1:5" s="57" customFormat="1" ht="12.6" thickBot="1">
      <c r="A59" s="28" t="s">
        <v>28</v>
      </c>
      <c r="B59" s="30" t="s">
        <v>45</v>
      </c>
      <c r="C59" s="30">
        <v>244</v>
      </c>
      <c r="D59" s="31">
        <v>200000</v>
      </c>
      <c r="E59" s="31">
        <v>200000</v>
      </c>
    </row>
    <row r="60" spans="1:5" s="57" customFormat="1" ht="12.6" thickBot="1">
      <c r="A60" s="24" t="s">
        <v>29</v>
      </c>
      <c r="B60" s="1" t="s">
        <v>45</v>
      </c>
      <c r="C60" s="1">
        <v>247</v>
      </c>
      <c r="D60" s="5">
        <v>25000</v>
      </c>
      <c r="E60" s="5">
        <v>25000</v>
      </c>
    </row>
    <row r="61" spans="1:5" s="57" customFormat="1" ht="12.6" thickBot="1">
      <c r="A61" s="28" t="s">
        <v>28</v>
      </c>
      <c r="B61" s="30" t="s">
        <v>45</v>
      </c>
      <c r="C61" s="30">
        <v>247</v>
      </c>
      <c r="D61" s="31">
        <v>25000</v>
      </c>
      <c r="E61" s="31">
        <v>25000</v>
      </c>
    </row>
    <row r="62" spans="1:5" s="57" customFormat="1" ht="12.6" thickBot="1">
      <c r="A62" s="24" t="s">
        <v>133</v>
      </c>
      <c r="B62" s="1" t="s">
        <v>45</v>
      </c>
      <c r="C62" s="30">
        <v>850</v>
      </c>
      <c r="D62" s="31">
        <v>2000</v>
      </c>
      <c r="E62" s="31">
        <v>2000</v>
      </c>
    </row>
    <row r="63" spans="1:5" s="57" customFormat="1" ht="12.6" thickBot="1">
      <c r="A63" s="28" t="s">
        <v>133</v>
      </c>
      <c r="B63" s="30" t="s">
        <v>45</v>
      </c>
      <c r="C63" s="30">
        <v>853</v>
      </c>
      <c r="D63" s="31">
        <v>2000</v>
      </c>
      <c r="E63" s="31">
        <v>2000</v>
      </c>
    </row>
    <row r="64" spans="1:5" s="57" customFormat="1" ht="14.4" thickBot="1">
      <c r="A64" s="34" t="s">
        <v>47</v>
      </c>
      <c r="B64" s="36"/>
      <c r="C64" s="36"/>
      <c r="D64" s="37">
        <f>D65</f>
        <v>49434</v>
      </c>
      <c r="E64" s="37">
        <f>E65</f>
        <v>54097</v>
      </c>
    </row>
    <row r="65" spans="1:5" s="57" customFormat="1" ht="24.6" thickBot="1">
      <c r="A65" s="27" t="s">
        <v>50</v>
      </c>
      <c r="B65" s="19" t="s">
        <v>51</v>
      </c>
      <c r="C65" s="48"/>
      <c r="D65" s="21">
        <f>D66</f>
        <v>49434</v>
      </c>
      <c r="E65" s="21">
        <f>E66</f>
        <v>54097</v>
      </c>
    </row>
    <row r="66" spans="1:5" s="57" customFormat="1" ht="24.6" thickBot="1">
      <c r="A66" s="24" t="s">
        <v>52</v>
      </c>
      <c r="B66" s="1" t="s">
        <v>53</v>
      </c>
      <c r="C66" s="7"/>
      <c r="D66" s="5">
        <f>D67+D71</f>
        <v>49434</v>
      </c>
      <c r="E66" s="5">
        <f>E67+E71</f>
        <v>54097</v>
      </c>
    </row>
    <row r="67" spans="1:5" s="57" customFormat="1" ht="60.6" thickBot="1">
      <c r="A67" s="24" t="s">
        <v>54</v>
      </c>
      <c r="B67" s="1" t="s">
        <v>53</v>
      </c>
      <c r="C67" s="1">
        <v>100</v>
      </c>
      <c r="D67" s="5">
        <f>D68</f>
        <v>39182</v>
      </c>
      <c r="E67" s="5">
        <f>E68</f>
        <v>39182</v>
      </c>
    </row>
    <row r="68" spans="1:5" s="57" customFormat="1" ht="24.6" thickBot="1">
      <c r="A68" s="24" t="s">
        <v>23</v>
      </c>
      <c r="B68" s="1" t="s">
        <v>53</v>
      </c>
      <c r="C68" s="1">
        <v>120</v>
      </c>
      <c r="D68" s="5">
        <f>D69+D70</f>
        <v>39182</v>
      </c>
      <c r="E68" s="5">
        <f>E69+E70</f>
        <v>39182</v>
      </c>
    </row>
    <row r="69" spans="1:5" s="57" customFormat="1" ht="12.6" thickBot="1">
      <c r="A69" s="28" t="s">
        <v>24</v>
      </c>
      <c r="B69" s="30" t="s">
        <v>53</v>
      </c>
      <c r="C69" s="30">
        <v>121</v>
      </c>
      <c r="D69" s="31">
        <v>30094</v>
      </c>
      <c r="E69" s="31">
        <v>30094</v>
      </c>
    </row>
    <row r="70" spans="1:5" s="57" customFormat="1" ht="12.6" thickBot="1">
      <c r="A70" s="28" t="s">
        <v>25</v>
      </c>
      <c r="B70" s="30" t="s">
        <v>53</v>
      </c>
      <c r="C70" s="30">
        <v>129</v>
      </c>
      <c r="D70" s="31">
        <v>9088</v>
      </c>
      <c r="E70" s="31">
        <v>9088</v>
      </c>
    </row>
    <row r="71" spans="1:5" s="57" customFormat="1" ht="12.6" thickBot="1">
      <c r="A71" s="28" t="s">
        <v>30</v>
      </c>
      <c r="B71" s="30" t="s">
        <v>53</v>
      </c>
      <c r="C71" s="30">
        <v>244</v>
      </c>
      <c r="D71" s="31">
        <v>10252</v>
      </c>
      <c r="E71" s="31">
        <v>14915</v>
      </c>
    </row>
    <row r="72" spans="1:5" s="57" customFormat="1" ht="55.8" thickBot="1">
      <c r="A72" s="34" t="s">
        <v>56</v>
      </c>
      <c r="B72" s="36"/>
      <c r="C72" s="36"/>
      <c r="D72" s="37">
        <f>D73</f>
        <v>540000</v>
      </c>
      <c r="E72" s="37">
        <f>E73</f>
        <v>540000</v>
      </c>
    </row>
    <row r="73" spans="1:5" s="57" customFormat="1" ht="36.6" thickBot="1">
      <c r="A73" s="27" t="s">
        <v>57</v>
      </c>
      <c r="B73" s="19" t="s">
        <v>58</v>
      </c>
      <c r="C73" s="19"/>
      <c r="D73" s="21">
        <f>D74</f>
        <v>540000</v>
      </c>
      <c r="E73" s="21">
        <f>E74</f>
        <v>540000</v>
      </c>
    </row>
    <row r="74" spans="1:5" s="57" customFormat="1" ht="24.6" thickBot="1">
      <c r="A74" s="24" t="s">
        <v>59</v>
      </c>
      <c r="B74" s="1" t="s">
        <v>60</v>
      </c>
      <c r="C74" s="1"/>
      <c r="D74" s="5">
        <f>D76+D79</f>
        <v>540000</v>
      </c>
      <c r="E74" s="5">
        <f>E76+E79</f>
        <v>540000</v>
      </c>
    </row>
    <row r="75" spans="1:5" s="57" customFormat="1" ht="24.6" thickBot="1">
      <c r="A75" s="24" t="s">
        <v>61</v>
      </c>
      <c r="B75" s="1" t="s">
        <v>62</v>
      </c>
      <c r="C75" s="1"/>
      <c r="D75" s="5">
        <f t="shared" ref="D75:E77" si="3">D76</f>
        <v>220000</v>
      </c>
      <c r="E75" s="5">
        <f t="shared" si="3"/>
        <v>220000</v>
      </c>
    </row>
    <row r="76" spans="1:5" s="57" customFormat="1" ht="24.6" thickBot="1">
      <c r="A76" s="24" t="s">
        <v>15</v>
      </c>
      <c r="B76" s="1" t="s">
        <v>63</v>
      </c>
      <c r="C76" s="1">
        <v>200</v>
      </c>
      <c r="D76" s="5">
        <f t="shared" si="3"/>
        <v>220000</v>
      </c>
      <c r="E76" s="5">
        <f t="shared" si="3"/>
        <v>220000</v>
      </c>
    </row>
    <row r="77" spans="1:5" s="57" customFormat="1" ht="24.6" thickBot="1">
      <c r="A77" s="24" t="s">
        <v>26</v>
      </c>
      <c r="B77" s="1" t="s">
        <v>63</v>
      </c>
      <c r="C77" s="1">
        <v>240</v>
      </c>
      <c r="D77" s="5">
        <f t="shared" si="3"/>
        <v>220000</v>
      </c>
      <c r="E77" s="5">
        <f t="shared" si="3"/>
        <v>220000</v>
      </c>
    </row>
    <row r="78" spans="1:5" s="57" customFormat="1" ht="12.6" thickBot="1">
      <c r="A78" s="28" t="s">
        <v>30</v>
      </c>
      <c r="B78" s="30" t="s">
        <v>63</v>
      </c>
      <c r="C78" s="30">
        <v>244</v>
      </c>
      <c r="D78" s="31">
        <v>220000</v>
      </c>
      <c r="E78" s="31">
        <v>220000</v>
      </c>
    </row>
    <row r="79" spans="1:5" s="57" customFormat="1" ht="12.6" thickBot="1">
      <c r="A79" s="24" t="s">
        <v>64</v>
      </c>
      <c r="B79" s="1" t="s">
        <v>66</v>
      </c>
      <c r="C79" s="1"/>
      <c r="D79" s="5">
        <f t="shared" ref="D79:E81" si="4">D80</f>
        <v>320000</v>
      </c>
      <c r="E79" s="5">
        <f t="shared" si="4"/>
        <v>320000</v>
      </c>
    </row>
    <row r="80" spans="1:5" s="57" customFormat="1" ht="24.6" thickBot="1">
      <c r="A80" s="24" t="s">
        <v>15</v>
      </c>
      <c r="B80" s="1" t="s">
        <v>66</v>
      </c>
      <c r="C80" s="1">
        <v>200</v>
      </c>
      <c r="D80" s="5">
        <f t="shared" si="4"/>
        <v>320000</v>
      </c>
      <c r="E80" s="5">
        <f t="shared" si="4"/>
        <v>320000</v>
      </c>
    </row>
    <row r="81" spans="1:5" s="57" customFormat="1" ht="24.6" thickBot="1">
      <c r="A81" s="24" t="s">
        <v>26</v>
      </c>
      <c r="B81" s="1" t="s">
        <v>66</v>
      </c>
      <c r="C81" s="1">
        <v>240</v>
      </c>
      <c r="D81" s="5">
        <f t="shared" si="4"/>
        <v>320000</v>
      </c>
      <c r="E81" s="5">
        <f t="shared" si="4"/>
        <v>320000</v>
      </c>
    </row>
    <row r="82" spans="1:5" s="57" customFormat="1" ht="12.6" thickBot="1">
      <c r="A82" s="28" t="s">
        <v>30</v>
      </c>
      <c r="B82" s="30" t="s">
        <v>125</v>
      </c>
      <c r="C82" s="30">
        <v>244</v>
      </c>
      <c r="D82" s="31">
        <v>320000</v>
      </c>
      <c r="E82" s="31">
        <v>320000</v>
      </c>
    </row>
    <row r="83" spans="1:5" s="57" customFormat="1" ht="16.2" thickBot="1">
      <c r="A83" s="49" t="s">
        <v>67</v>
      </c>
      <c r="B83" s="51"/>
      <c r="C83" s="51"/>
      <c r="D83" s="52">
        <f>D84+D89</f>
        <v>2231984</v>
      </c>
      <c r="E83" s="52">
        <f>E84+E89</f>
        <v>2094321</v>
      </c>
    </row>
    <row r="84" spans="1:5" s="57" customFormat="1" ht="14.4" thickBot="1">
      <c r="A84" s="34" t="s">
        <v>68</v>
      </c>
      <c r="B84" s="36"/>
      <c r="C84" s="36"/>
      <c r="D84" s="37">
        <f t="shared" ref="D84:E87" si="5">D85</f>
        <v>10000</v>
      </c>
      <c r="E84" s="37">
        <f t="shared" si="5"/>
        <v>10000</v>
      </c>
    </row>
    <row r="85" spans="1:5" s="57" customFormat="1" ht="12.6" thickBot="1">
      <c r="A85" s="25" t="s">
        <v>126</v>
      </c>
      <c r="B85" s="1" t="s">
        <v>127</v>
      </c>
      <c r="C85" s="1"/>
      <c r="D85" s="5">
        <f t="shared" si="5"/>
        <v>10000</v>
      </c>
      <c r="E85" s="5">
        <f t="shared" si="5"/>
        <v>10000</v>
      </c>
    </row>
    <row r="86" spans="1:5" s="57" customFormat="1" ht="24.6" thickBot="1">
      <c r="A86" s="25" t="s">
        <v>128</v>
      </c>
      <c r="B86" s="1" t="s">
        <v>127</v>
      </c>
      <c r="C86" s="1">
        <v>200</v>
      </c>
      <c r="D86" s="5">
        <f t="shared" si="5"/>
        <v>10000</v>
      </c>
      <c r="E86" s="5">
        <f t="shared" si="5"/>
        <v>10000</v>
      </c>
    </row>
    <row r="87" spans="1:5" s="57" customFormat="1" ht="24.6" thickBot="1">
      <c r="A87" s="25" t="s">
        <v>26</v>
      </c>
      <c r="B87" s="1" t="s">
        <v>127</v>
      </c>
      <c r="C87" s="1">
        <v>240</v>
      </c>
      <c r="D87" s="5">
        <f t="shared" si="5"/>
        <v>10000</v>
      </c>
      <c r="E87" s="5">
        <f t="shared" si="5"/>
        <v>10000</v>
      </c>
    </row>
    <row r="88" spans="1:5" s="57" customFormat="1" ht="12.6" thickBot="1">
      <c r="A88" s="28" t="s">
        <v>27</v>
      </c>
      <c r="B88" s="30" t="s">
        <v>127</v>
      </c>
      <c r="C88" s="30">
        <v>244</v>
      </c>
      <c r="D88" s="31">
        <v>10000</v>
      </c>
      <c r="E88" s="31">
        <v>10000</v>
      </c>
    </row>
    <row r="89" spans="1:5" s="57" customFormat="1" ht="14.4" thickBot="1">
      <c r="A89" s="53" t="s">
        <v>70</v>
      </c>
      <c r="B89" s="36"/>
      <c r="C89" s="36"/>
      <c r="D89" s="37">
        <f>D90+D123</f>
        <v>2221984</v>
      </c>
      <c r="E89" s="37">
        <f>E90+E123</f>
        <v>2084321</v>
      </c>
    </row>
    <row r="90" spans="1:5" s="57" customFormat="1" ht="24.6" thickBot="1">
      <c r="A90" s="54" t="s">
        <v>130</v>
      </c>
      <c r="B90" s="19" t="s">
        <v>72</v>
      </c>
      <c r="C90" s="19"/>
      <c r="D90" s="21">
        <f>D91+D104</f>
        <v>1498724</v>
      </c>
      <c r="E90" s="21">
        <f>E91+E104</f>
        <v>1498724</v>
      </c>
    </row>
    <row r="91" spans="1:5" s="57" customFormat="1" ht="12.6" thickBot="1">
      <c r="A91" s="23" t="s">
        <v>73</v>
      </c>
      <c r="B91" s="1" t="s">
        <v>74</v>
      </c>
      <c r="C91" s="1"/>
      <c r="D91" s="5">
        <f>D92+D99</f>
        <v>548724</v>
      </c>
      <c r="E91" s="5">
        <f>E92+E99</f>
        <v>548724</v>
      </c>
    </row>
    <row r="92" spans="1:5" s="57" customFormat="1" ht="24.6" thickBot="1">
      <c r="A92" s="24" t="s">
        <v>75</v>
      </c>
      <c r="B92" s="1" t="s">
        <v>76</v>
      </c>
      <c r="C92" s="1"/>
      <c r="D92" s="5">
        <f>D93+D98</f>
        <v>448724</v>
      </c>
      <c r="E92" s="5">
        <f>E93+E98</f>
        <v>448724</v>
      </c>
    </row>
    <row r="93" spans="1:5" s="57" customFormat="1" ht="24.6" thickBot="1">
      <c r="A93" s="24" t="s">
        <v>15</v>
      </c>
      <c r="B93" s="1" t="s">
        <v>76</v>
      </c>
      <c r="C93" s="1">
        <v>200</v>
      </c>
      <c r="D93" s="5">
        <f>D94</f>
        <v>447724</v>
      </c>
      <c r="E93" s="5">
        <f>E94</f>
        <v>447724</v>
      </c>
    </row>
    <row r="94" spans="1:5" s="57" customFormat="1" ht="24.6" thickBot="1">
      <c r="A94" s="24" t="s">
        <v>26</v>
      </c>
      <c r="B94" s="1" t="s">
        <v>76</v>
      </c>
      <c r="C94" s="1">
        <v>240</v>
      </c>
      <c r="D94" s="5">
        <v>447724</v>
      </c>
      <c r="E94" s="5">
        <v>447724</v>
      </c>
    </row>
    <row r="95" spans="1:5" s="57" customFormat="1" ht="24.6" thickBot="1">
      <c r="A95" s="24" t="s">
        <v>46</v>
      </c>
      <c r="B95" s="1" t="s">
        <v>76</v>
      </c>
      <c r="C95" s="1">
        <v>247</v>
      </c>
      <c r="D95" s="5">
        <v>447724</v>
      </c>
      <c r="E95" s="5">
        <v>447724</v>
      </c>
    </row>
    <row r="96" spans="1:5" s="57" customFormat="1" ht="12.6" thickBot="1">
      <c r="A96" s="28" t="s">
        <v>29</v>
      </c>
      <c r="B96" s="30" t="s">
        <v>76</v>
      </c>
      <c r="C96" s="30">
        <v>247</v>
      </c>
      <c r="D96" s="31">
        <v>360000</v>
      </c>
      <c r="E96" s="31">
        <v>360000</v>
      </c>
    </row>
    <row r="97" spans="1:5" s="57" customFormat="1" ht="12.6" thickBot="1">
      <c r="A97" s="24" t="s">
        <v>133</v>
      </c>
      <c r="B97" s="1" t="s">
        <v>76</v>
      </c>
      <c r="C97" s="1">
        <v>800</v>
      </c>
      <c r="D97" s="5">
        <f>D98</f>
        <v>1000</v>
      </c>
      <c r="E97" s="5">
        <f>E98</f>
        <v>1000</v>
      </c>
    </row>
    <row r="98" spans="1:5" s="57" customFormat="1" ht="12.6" thickBot="1">
      <c r="A98" s="28" t="s">
        <v>133</v>
      </c>
      <c r="B98" s="30" t="s">
        <v>76</v>
      </c>
      <c r="C98" s="30">
        <v>853</v>
      </c>
      <c r="D98" s="31">
        <v>1000</v>
      </c>
      <c r="E98" s="31">
        <v>1000</v>
      </c>
    </row>
    <row r="99" spans="1:5" s="57" customFormat="1" ht="12.6" thickBot="1">
      <c r="A99" s="24" t="s">
        <v>77</v>
      </c>
      <c r="B99" s="1" t="s">
        <v>78</v>
      </c>
      <c r="C99" s="1"/>
      <c r="D99" s="5">
        <f t="shared" ref="D99:E101" si="6">D100</f>
        <v>100000</v>
      </c>
      <c r="E99" s="5">
        <f t="shared" si="6"/>
        <v>100000</v>
      </c>
    </row>
    <row r="100" spans="1:5" s="57" customFormat="1" ht="24.6" thickBot="1">
      <c r="A100" s="24" t="s">
        <v>15</v>
      </c>
      <c r="B100" s="1" t="s">
        <v>78</v>
      </c>
      <c r="C100" s="1">
        <v>200</v>
      </c>
      <c r="D100" s="5">
        <f t="shared" si="6"/>
        <v>100000</v>
      </c>
      <c r="E100" s="5">
        <f t="shared" si="6"/>
        <v>100000</v>
      </c>
    </row>
    <row r="101" spans="1:5" s="57" customFormat="1" ht="24.6" thickBot="1">
      <c r="A101" s="24" t="s">
        <v>26</v>
      </c>
      <c r="B101" s="1" t="s">
        <v>78</v>
      </c>
      <c r="C101" s="1">
        <v>240</v>
      </c>
      <c r="D101" s="5">
        <f t="shared" si="6"/>
        <v>100000</v>
      </c>
      <c r="E101" s="5">
        <f t="shared" si="6"/>
        <v>100000</v>
      </c>
    </row>
    <row r="102" spans="1:5" s="57" customFormat="1" ht="24.6" thickBot="1">
      <c r="A102" s="24" t="s">
        <v>46</v>
      </c>
      <c r="B102" s="1" t="s">
        <v>78</v>
      </c>
      <c r="C102" s="1">
        <v>244</v>
      </c>
      <c r="D102" s="5">
        <v>100000</v>
      </c>
      <c r="E102" s="5">
        <v>100000</v>
      </c>
    </row>
    <row r="103" spans="1:5" s="57" customFormat="1" ht="12.6" thickBot="1">
      <c r="A103" s="28" t="s">
        <v>30</v>
      </c>
      <c r="B103" s="30" t="s">
        <v>78</v>
      </c>
      <c r="C103" s="30">
        <v>244</v>
      </c>
      <c r="D103" s="31">
        <v>100000</v>
      </c>
      <c r="E103" s="31">
        <v>100000</v>
      </c>
    </row>
    <row r="104" spans="1:5" s="57" customFormat="1" ht="24.6" thickBot="1">
      <c r="A104" s="24" t="s">
        <v>79</v>
      </c>
      <c r="B104" s="1" t="s">
        <v>80</v>
      </c>
      <c r="C104" s="1"/>
      <c r="D104" s="5">
        <f>D105+D110+D115+D119</f>
        <v>950000</v>
      </c>
      <c r="E104" s="5">
        <f>E105+E110+E115+E119</f>
        <v>950000</v>
      </c>
    </row>
    <row r="105" spans="1:5" s="57" customFormat="1" ht="24" thickBot="1">
      <c r="A105" s="23" t="s">
        <v>81</v>
      </c>
      <c r="B105" s="1" t="s">
        <v>82</v>
      </c>
      <c r="C105" s="1"/>
      <c r="D105" s="5">
        <f t="shared" ref="D105:E108" si="7">D106</f>
        <v>500000</v>
      </c>
      <c r="E105" s="5">
        <f t="shared" si="7"/>
        <v>500000</v>
      </c>
    </row>
    <row r="106" spans="1:5" s="57" customFormat="1" ht="24.6" thickBot="1">
      <c r="A106" s="24" t="s">
        <v>15</v>
      </c>
      <c r="B106" s="1" t="s">
        <v>82</v>
      </c>
      <c r="C106" s="1">
        <v>200</v>
      </c>
      <c r="D106" s="5">
        <f t="shared" si="7"/>
        <v>500000</v>
      </c>
      <c r="E106" s="5">
        <f t="shared" si="7"/>
        <v>500000</v>
      </c>
    </row>
    <row r="107" spans="1:5" s="57" customFormat="1" ht="24.6" thickBot="1">
      <c r="A107" s="24" t="s">
        <v>26</v>
      </c>
      <c r="B107" s="1" t="s">
        <v>82</v>
      </c>
      <c r="C107" s="1">
        <v>240</v>
      </c>
      <c r="D107" s="5">
        <f t="shared" si="7"/>
        <v>500000</v>
      </c>
      <c r="E107" s="5">
        <f t="shared" si="7"/>
        <v>500000</v>
      </c>
    </row>
    <row r="108" spans="1:5" s="57" customFormat="1" ht="24.6" thickBot="1">
      <c r="A108" s="24" t="s">
        <v>46</v>
      </c>
      <c r="B108" s="1" t="s">
        <v>82</v>
      </c>
      <c r="C108" s="1">
        <v>244</v>
      </c>
      <c r="D108" s="5">
        <f t="shared" si="7"/>
        <v>500000</v>
      </c>
      <c r="E108" s="5">
        <f t="shared" si="7"/>
        <v>500000</v>
      </c>
    </row>
    <row r="109" spans="1:5" s="57" customFormat="1" ht="12.6" thickBot="1">
      <c r="A109" s="28" t="s">
        <v>30</v>
      </c>
      <c r="B109" s="30" t="s">
        <v>82</v>
      </c>
      <c r="C109" s="30">
        <v>244</v>
      </c>
      <c r="D109" s="31">
        <v>500000</v>
      </c>
      <c r="E109" s="31">
        <v>500000</v>
      </c>
    </row>
    <row r="110" spans="1:5" s="57" customFormat="1" ht="12.6" thickBot="1">
      <c r="A110" s="23" t="s">
        <v>84</v>
      </c>
      <c r="B110" s="1" t="s">
        <v>85</v>
      </c>
      <c r="C110" s="1"/>
      <c r="D110" s="5">
        <f t="shared" ref="D110:E113" si="8">D111</f>
        <v>50000</v>
      </c>
      <c r="E110" s="5">
        <f t="shared" si="8"/>
        <v>50000</v>
      </c>
    </row>
    <row r="111" spans="1:5" s="57" customFormat="1" ht="24.6" thickBot="1">
      <c r="A111" s="24" t="s">
        <v>15</v>
      </c>
      <c r="B111" s="1" t="s">
        <v>85</v>
      </c>
      <c r="C111" s="1">
        <v>200</v>
      </c>
      <c r="D111" s="5">
        <f t="shared" si="8"/>
        <v>50000</v>
      </c>
      <c r="E111" s="5">
        <f t="shared" si="8"/>
        <v>50000</v>
      </c>
    </row>
    <row r="112" spans="1:5" s="57" customFormat="1" ht="24.6" thickBot="1">
      <c r="A112" s="24" t="s">
        <v>26</v>
      </c>
      <c r="B112" s="1" t="s">
        <v>85</v>
      </c>
      <c r="C112" s="1">
        <v>240</v>
      </c>
      <c r="D112" s="5">
        <f t="shared" si="8"/>
        <v>50000</v>
      </c>
      <c r="E112" s="5">
        <f t="shared" si="8"/>
        <v>50000</v>
      </c>
    </row>
    <row r="113" spans="1:5" s="57" customFormat="1" ht="24.6" thickBot="1">
      <c r="A113" s="24" t="s">
        <v>46</v>
      </c>
      <c r="B113" s="1" t="s">
        <v>85</v>
      </c>
      <c r="C113" s="1">
        <v>244</v>
      </c>
      <c r="D113" s="5">
        <f t="shared" si="8"/>
        <v>50000</v>
      </c>
      <c r="E113" s="5">
        <f t="shared" si="8"/>
        <v>50000</v>
      </c>
    </row>
    <row r="114" spans="1:5" s="57" customFormat="1" ht="12.6" thickBot="1">
      <c r="A114" s="28" t="s">
        <v>83</v>
      </c>
      <c r="B114" s="30" t="s">
        <v>85</v>
      </c>
      <c r="C114" s="30">
        <v>244</v>
      </c>
      <c r="D114" s="31">
        <v>50000</v>
      </c>
      <c r="E114" s="31">
        <v>50000</v>
      </c>
    </row>
    <row r="115" spans="1:5" s="57" customFormat="1" ht="24" thickBot="1">
      <c r="A115" s="23" t="s">
        <v>138</v>
      </c>
      <c r="B115" s="1" t="s">
        <v>86</v>
      </c>
      <c r="C115" s="1"/>
      <c r="D115" s="5">
        <f t="shared" ref="D115:E117" si="9">D116</f>
        <v>200000</v>
      </c>
      <c r="E115" s="5">
        <f t="shared" si="9"/>
        <v>200000</v>
      </c>
    </row>
    <row r="116" spans="1:5" s="57" customFormat="1" ht="24.6" thickBot="1">
      <c r="A116" s="24" t="s">
        <v>26</v>
      </c>
      <c r="B116" s="1" t="s">
        <v>86</v>
      </c>
      <c r="C116" s="1">
        <v>240</v>
      </c>
      <c r="D116" s="5">
        <f t="shared" si="9"/>
        <v>200000</v>
      </c>
      <c r="E116" s="5">
        <f t="shared" si="9"/>
        <v>200000</v>
      </c>
    </row>
    <row r="117" spans="1:5" s="57" customFormat="1" ht="24.6" thickBot="1">
      <c r="A117" s="24" t="s">
        <v>46</v>
      </c>
      <c r="B117" s="1" t="s">
        <v>86</v>
      </c>
      <c r="C117" s="1">
        <v>244</v>
      </c>
      <c r="D117" s="5">
        <f t="shared" si="9"/>
        <v>200000</v>
      </c>
      <c r="E117" s="5">
        <f t="shared" si="9"/>
        <v>200000</v>
      </c>
    </row>
    <row r="118" spans="1:5" s="57" customFormat="1" ht="12.6" thickBot="1">
      <c r="A118" s="55" t="s">
        <v>30</v>
      </c>
      <c r="B118" s="30" t="s">
        <v>86</v>
      </c>
      <c r="C118" s="30">
        <v>244</v>
      </c>
      <c r="D118" s="56">
        <v>200000</v>
      </c>
      <c r="E118" s="56">
        <v>200000</v>
      </c>
    </row>
    <row r="119" spans="1:5" s="57" customFormat="1" ht="12.6" thickBot="1">
      <c r="A119" s="23" t="s">
        <v>139</v>
      </c>
      <c r="B119" s="1" t="s">
        <v>131</v>
      </c>
      <c r="C119" s="1"/>
      <c r="D119" s="5">
        <f t="shared" ref="D119:E121" si="10">D120</f>
        <v>200000</v>
      </c>
      <c r="E119" s="5">
        <f t="shared" si="10"/>
        <v>200000</v>
      </c>
    </row>
    <row r="120" spans="1:5" s="57" customFormat="1" ht="24.6" thickBot="1">
      <c r="A120" s="24" t="s">
        <v>26</v>
      </c>
      <c r="B120" s="1" t="s">
        <v>131</v>
      </c>
      <c r="C120" s="1">
        <v>240</v>
      </c>
      <c r="D120" s="5">
        <f t="shared" si="10"/>
        <v>200000</v>
      </c>
      <c r="E120" s="5">
        <f t="shared" si="10"/>
        <v>200000</v>
      </c>
    </row>
    <row r="121" spans="1:5" s="57" customFormat="1" ht="24.6" thickBot="1">
      <c r="A121" s="24" t="s">
        <v>46</v>
      </c>
      <c r="B121" s="1" t="s">
        <v>131</v>
      </c>
      <c r="C121" s="1">
        <v>244</v>
      </c>
      <c r="D121" s="5">
        <f t="shared" si="10"/>
        <v>200000</v>
      </c>
      <c r="E121" s="5">
        <f t="shared" si="10"/>
        <v>200000</v>
      </c>
    </row>
    <row r="122" spans="1:5" s="57" customFormat="1" ht="12.6" thickBot="1">
      <c r="A122" s="55" t="s">
        <v>30</v>
      </c>
      <c r="B122" s="30" t="s">
        <v>131</v>
      </c>
      <c r="C122" s="30">
        <v>244</v>
      </c>
      <c r="D122" s="56">
        <v>200000</v>
      </c>
      <c r="E122" s="56">
        <v>200000</v>
      </c>
    </row>
    <row r="123" spans="1:5" s="57" customFormat="1" ht="48.6" thickBot="1">
      <c r="A123" s="71" t="s">
        <v>143</v>
      </c>
      <c r="B123" s="19" t="s">
        <v>144</v>
      </c>
      <c r="C123" s="19"/>
      <c r="D123" s="72">
        <f t="shared" ref="D123:E125" si="11">D124</f>
        <v>723260</v>
      </c>
      <c r="E123" s="72">
        <f t="shared" si="11"/>
        <v>585597</v>
      </c>
    </row>
    <row r="124" spans="1:5" s="57" customFormat="1" ht="24.6" thickBot="1">
      <c r="A124" s="24" t="s">
        <v>26</v>
      </c>
      <c r="B124" s="30" t="s">
        <v>144</v>
      </c>
      <c r="C124" s="30">
        <v>200</v>
      </c>
      <c r="D124" s="56">
        <f t="shared" si="11"/>
        <v>723260</v>
      </c>
      <c r="E124" s="56">
        <f t="shared" si="11"/>
        <v>585597</v>
      </c>
    </row>
    <row r="125" spans="1:5" s="57" customFormat="1" ht="24.6" thickBot="1">
      <c r="A125" s="24" t="s">
        <v>46</v>
      </c>
      <c r="B125" s="30" t="s">
        <v>144</v>
      </c>
      <c r="C125" s="30">
        <v>240</v>
      </c>
      <c r="D125" s="56">
        <f t="shared" si="11"/>
        <v>723260</v>
      </c>
      <c r="E125" s="56">
        <f t="shared" si="11"/>
        <v>585597</v>
      </c>
    </row>
    <row r="126" spans="1:5" s="57" customFormat="1" ht="12.6" thickBot="1">
      <c r="A126" s="55" t="s">
        <v>30</v>
      </c>
      <c r="B126" s="30" t="s">
        <v>144</v>
      </c>
      <c r="C126" s="30">
        <v>244</v>
      </c>
      <c r="D126" s="56">
        <v>723260</v>
      </c>
      <c r="E126" s="56">
        <v>585597</v>
      </c>
    </row>
    <row r="127" spans="1:5" s="57" customFormat="1" ht="14.4" thickBot="1">
      <c r="A127" s="34" t="s">
        <v>87</v>
      </c>
      <c r="B127" s="36"/>
      <c r="C127" s="36"/>
      <c r="D127" s="37">
        <f t="shared" ref="D127:E134" si="12">D128</f>
        <v>20000</v>
      </c>
      <c r="E127" s="37">
        <f t="shared" si="12"/>
        <v>20000</v>
      </c>
    </row>
    <row r="128" spans="1:5" s="57" customFormat="1" ht="12.6" thickBot="1">
      <c r="A128" s="24" t="s">
        <v>88</v>
      </c>
      <c r="B128" s="1" t="s">
        <v>39</v>
      </c>
      <c r="C128" s="1"/>
      <c r="D128" s="5">
        <f t="shared" si="12"/>
        <v>20000</v>
      </c>
      <c r="E128" s="5">
        <f t="shared" si="12"/>
        <v>20000</v>
      </c>
    </row>
    <row r="129" spans="1:5" s="57" customFormat="1" ht="48.6" thickBot="1">
      <c r="A129" s="27" t="s">
        <v>9</v>
      </c>
      <c r="B129" s="19" t="s">
        <v>39</v>
      </c>
      <c r="C129" s="19"/>
      <c r="D129" s="21">
        <f t="shared" si="12"/>
        <v>20000</v>
      </c>
      <c r="E129" s="21">
        <f t="shared" si="12"/>
        <v>20000</v>
      </c>
    </row>
    <row r="130" spans="1:5" s="57" customFormat="1" ht="36.6" thickBot="1">
      <c r="A130" s="24" t="s">
        <v>11</v>
      </c>
      <c r="B130" s="1" t="s">
        <v>12</v>
      </c>
      <c r="C130" s="1"/>
      <c r="D130" s="5">
        <f t="shared" si="12"/>
        <v>20000</v>
      </c>
      <c r="E130" s="5">
        <f t="shared" si="12"/>
        <v>20000</v>
      </c>
    </row>
    <row r="131" spans="1:5" s="57" customFormat="1" ht="24.6" thickBot="1">
      <c r="A131" s="24" t="s">
        <v>90</v>
      </c>
      <c r="B131" s="1" t="s">
        <v>91</v>
      </c>
      <c r="C131" s="1"/>
      <c r="D131" s="5">
        <f t="shared" si="12"/>
        <v>20000</v>
      </c>
      <c r="E131" s="5">
        <f t="shared" si="12"/>
        <v>20000</v>
      </c>
    </row>
    <row r="132" spans="1:5" s="57" customFormat="1" ht="24.6" thickBot="1">
      <c r="A132" s="24" t="s">
        <v>15</v>
      </c>
      <c r="B132" s="1" t="s">
        <v>91</v>
      </c>
      <c r="C132" s="1">
        <v>200</v>
      </c>
      <c r="D132" s="5">
        <f t="shared" si="12"/>
        <v>20000</v>
      </c>
      <c r="E132" s="5">
        <f t="shared" si="12"/>
        <v>20000</v>
      </c>
    </row>
    <row r="133" spans="1:5" s="57" customFormat="1" ht="24.6" thickBot="1">
      <c r="A133" s="24" t="s">
        <v>26</v>
      </c>
      <c r="B133" s="1" t="s">
        <v>91</v>
      </c>
      <c r="C133" s="1">
        <v>240</v>
      </c>
      <c r="D133" s="5">
        <f t="shared" si="12"/>
        <v>20000</v>
      </c>
      <c r="E133" s="5">
        <f t="shared" si="12"/>
        <v>20000</v>
      </c>
    </row>
    <row r="134" spans="1:5" s="57" customFormat="1" ht="24.6" thickBot="1">
      <c r="A134" s="24" t="s">
        <v>46</v>
      </c>
      <c r="B134" s="1" t="s">
        <v>91</v>
      </c>
      <c r="C134" s="1">
        <v>244</v>
      </c>
      <c r="D134" s="5">
        <f t="shared" si="12"/>
        <v>20000</v>
      </c>
      <c r="E134" s="5">
        <f t="shared" si="12"/>
        <v>20000</v>
      </c>
    </row>
    <row r="135" spans="1:5" s="57" customFormat="1" ht="12.6" thickBot="1">
      <c r="A135" s="28" t="s">
        <v>83</v>
      </c>
      <c r="B135" s="30" t="s">
        <v>91</v>
      </c>
      <c r="C135" s="30">
        <v>244</v>
      </c>
      <c r="D135" s="31">
        <v>20000</v>
      </c>
      <c r="E135" s="31">
        <v>20000</v>
      </c>
    </row>
    <row r="136" spans="1:5" s="57" customFormat="1" ht="14.4" thickBot="1">
      <c r="A136" s="34" t="s">
        <v>92</v>
      </c>
      <c r="B136" s="36" t="s">
        <v>94</v>
      </c>
      <c r="C136" s="36"/>
      <c r="D136" s="37">
        <f t="shared" ref="D136:E139" si="13">D137</f>
        <v>3500000</v>
      </c>
      <c r="E136" s="37">
        <f t="shared" si="13"/>
        <v>3500000</v>
      </c>
    </row>
    <row r="137" spans="1:5" s="57" customFormat="1" ht="48.6" thickBot="1">
      <c r="A137" s="27" t="s">
        <v>95</v>
      </c>
      <c r="B137" s="19" t="s">
        <v>160</v>
      </c>
      <c r="C137" s="19"/>
      <c r="D137" s="21">
        <f t="shared" si="13"/>
        <v>3500000</v>
      </c>
      <c r="E137" s="21">
        <f t="shared" si="13"/>
        <v>3500000</v>
      </c>
    </row>
    <row r="138" spans="1:5" s="57" customFormat="1" ht="12.6" thickBot="1">
      <c r="A138" s="24" t="s">
        <v>96</v>
      </c>
      <c r="B138" s="30" t="s">
        <v>156</v>
      </c>
      <c r="C138" s="1">
        <v>500</v>
      </c>
      <c r="D138" s="5">
        <f t="shared" si="13"/>
        <v>3500000</v>
      </c>
      <c r="E138" s="5">
        <f t="shared" si="13"/>
        <v>3500000</v>
      </c>
    </row>
    <row r="139" spans="1:5" s="57" customFormat="1" ht="12.6" thickBot="1">
      <c r="A139" s="24" t="s">
        <v>97</v>
      </c>
      <c r="B139" s="30" t="s">
        <v>156</v>
      </c>
      <c r="C139" s="1">
        <v>540</v>
      </c>
      <c r="D139" s="5">
        <f t="shared" si="13"/>
        <v>3500000</v>
      </c>
      <c r="E139" s="5">
        <f t="shared" si="13"/>
        <v>3500000</v>
      </c>
    </row>
    <row r="140" spans="1:5" s="57" customFormat="1" ht="24.6" thickBot="1">
      <c r="A140" s="28" t="s">
        <v>98</v>
      </c>
      <c r="B140" s="30" t="s">
        <v>156</v>
      </c>
      <c r="C140" s="30">
        <v>540</v>
      </c>
      <c r="D140" s="31">
        <v>3500000</v>
      </c>
      <c r="E140" s="31">
        <v>3500000</v>
      </c>
    </row>
    <row r="141" spans="1:5" s="57" customFormat="1" ht="14.4" thickBot="1">
      <c r="A141" s="34" t="s">
        <v>99</v>
      </c>
      <c r="B141" s="36"/>
      <c r="C141" s="36"/>
      <c r="D141" s="37">
        <f>D142</f>
        <v>295243</v>
      </c>
      <c r="E141" s="37">
        <f>E142</f>
        <v>295243</v>
      </c>
    </row>
    <row r="142" spans="1:5" s="57" customFormat="1" ht="12.6" thickBot="1">
      <c r="A142" s="24" t="s">
        <v>101</v>
      </c>
      <c r="B142" s="1" t="s">
        <v>103</v>
      </c>
      <c r="C142" s="1"/>
      <c r="D142" s="5">
        <f>D143</f>
        <v>295243</v>
      </c>
      <c r="E142" s="5">
        <f>E143</f>
        <v>295243</v>
      </c>
    </row>
    <row r="143" spans="1:5" s="57" customFormat="1" ht="24.6" thickBot="1">
      <c r="A143" s="27" t="s">
        <v>102</v>
      </c>
      <c r="B143" s="19" t="s">
        <v>103</v>
      </c>
      <c r="C143" s="19"/>
      <c r="D143" s="21">
        <f>D144+D150</f>
        <v>295243</v>
      </c>
      <c r="E143" s="21">
        <f>E144+E150</f>
        <v>295243</v>
      </c>
    </row>
    <row r="144" spans="1:5" s="57" customFormat="1" ht="24.6" thickBot="1">
      <c r="A144" s="24" t="s">
        <v>104</v>
      </c>
      <c r="B144" s="1" t="s">
        <v>105</v>
      </c>
      <c r="C144" s="1">
        <v>300</v>
      </c>
      <c r="D144" s="5">
        <f>D145+D147</f>
        <v>225243</v>
      </c>
      <c r="E144" s="5">
        <f>E145+E147</f>
        <v>225243</v>
      </c>
    </row>
    <row r="145" spans="1:5" s="57" customFormat="1" ht="24.6" thickBot="1">
      <c r="A145" s="24" t="s">
        <v>106</v>
      </c>
      <c r="B145" s="1" t="s">
        <v>107</v>
      </c>
      <c r="C145" s="1">
        <v>312</v>
      </c>
      <c r="D145" s="5">
        <f>D146</f>
        <v>215243</v>
      </c>
      <c r="E145" s="5">
        <f>E146</f>
        <v>215243</v>
      </c>
    </row>
    <row r="146" spans="1:5" s="57" customFormat="1" ht="24.6" thickBot="1">
      <c r="A146" s="28" t="s">
        <v>108</v>
      </c>
      <c r="B146" s="30" t="s">
        <v>107</v>
      </c>
      <c r="C146" s="30">
        <v>312</v>
      </c>
      <c r="D146" s="31">
        <v>215243</v>
      </c>
      <c r="E146" s="31">
        <v>215243</v>
      </c>
    </row>
    <row r="147" spans="1:5" s="57" customFormat="1" ht="12.6" thickBot="1">
      <c r="A147" s="24" t="s">
        <v>109</v>
      </c>
      <c r="B147" s="1" t="s">
        <v>110</v>
      </c>
      <c r="C147" s="1">
        <v>360</v>
      </c>
      <c r="D147" s="5">
        <f>D148</f>
        <v>10000</v>
      </c>
      <c r="E147" s="5">
        <f>E148</f>
        <v>10000</v>
      </c>
    </row>
    <row r="148" spans="1:5" s="57" customFormat="1" ht="24.6" thickBot="1">
      <c r="A148" s="24" t="s">
        <v>111</v>
      </c>
      <c r="B148" s="1" t="s">
        <v>110</v>
      </c>
      <c r="C148" s="1">
        <v>360</v>
      </c>
      <c r="D148" s="5">
        <f>D149</f>
        <v>10000</v>
      </c>
      <c r="E148" s="5">
        <f>E149</f>
        <v>10000</v>
      </c>
    </row>
    <row r="149" spans="1:5" s="57" customFormat="1" ht="12.6" thickBot="1">
      <c r="A149" s="28" t="s">
        <v>112</v>
      </c>
      <c r="B149" s="30" t="s">
        <v>110</v>
      </c>
      <c r="C149" s="30">
        <v>360</v>
      </c>
      <c r="D149" s="31">
        <v>10000</v>
      </c>
      <c r="E149" s="31">
        <v>10000</v>
      </c>
    </row>
    <row r="150" spans="1:5" s="57" customFormat="1" ht="96.6" thickBot="1">
      <c r="A150" s="26" t="s">
        <v>113</v>
      </c>
      <c r="B150" s="1" t="s">
        <v>114</v>
      </c>
      <c r="C150" s="1"/>
      <c r="D150" s="5">
        <f t="shared" ref="D150:E152" si="14">D151</f>
        <v>70000</v>
      </c>
      <c r="E150" s="5">
        <f t="shared" si="14"/>
        <v>70000</v>
      </c>
    </row>
    <row r="151" spans="1:5" s="57" customFormat="1" ht="12.6" thickBot="1">
      <c r="A151" s="24" t="s">
        <v>96</v>
      </c>
      <c r="B151" s="1" t="s">
        <v>115</v>
      </c>
      <c r="C151" s="1">
        <v>500</v>
      </c>
      <c r="D151" s="5">
        <f t="shared" si="14"/>
        <v>70000</v>
      </c>
      <c r="E151" s="5">
        <f t="shared" si="14"/>
        <v>70000</v>
      </c>
    </row>
    <row r="152" spans="1:5" s="57" customFormat="1" ht="12.6" thickBot="1">
      <c r="A152" s="24" t="s">
        <v>97</v>
      </c>
      <c r="B152" s="1" t="s">
        <v>115</v>
      </c>
      <c r="C152" s="1">
        <v>540</v>
      </c>
      <c r="D152" s="5">
        <f t="shared" si="14"/>
        <v>70000</v>
      </c>
      <c r="E152" s="5">
        <f t="shared" si="14"/>
        <v>70000</v>
      </c>
    </row>
    <row r="153" spans="1:5" s="57" customFormat="1" ht="24.6" thickBot="1">
      <c r="A153" s="28" t="s">
        <v>98</v>
      </c>
      <c r="B153" s="30" t="s">
        <v>155</v>
      </c>
      <c r="C153" s="30">
        <v>540</v>
      </c>
      <c r="D153" s="31">
        <v>70000</v>
      </c>
      <c r="E153" s="31">
        <v>70000</v>
      </c>
    </row>
    <row r="154" spans="1:5" s="57" customFormat="1" ht="14.4" thickBot="1">
      <c r="A154" s="34" t="s">
        <v>116</v>
      </c>
      <c r="B154" s="36"/>
      <c r="C154" s="36"/>
      <c r="D154" s="37">
        <f>D155</f>
        <v>1000</v>
      </c>
      <c r="E154" s="37">
        <f>E155</f>
        <v>1000</v>
      </c>
    </row>
    <row r="155" spans="1:5" s="57" customFormat="1" ht="12.6" thickBot="1">
      <c r="A155" s="24" t="s">
        <v>117</v>
      </c>
      <c r="B155" s="1"/>
      <c r="C155" s="1"/>
      <c r="D155" s="5">
        <f>D156</f>
        <v>1000</v>
      </c>
      <c r="E155" s="5">
        <f>E156</f>
        <v>1000</v>
      </c>
    </row>
    <row r="156" spans="1:5" s="57" customFormat="1" ht="24.6" thickBot="1">
      <c r="A156" s="27" t="s">
        <v>119</v>
      </c>
      <c r="B156" s="19" t="s">
        <v>120</v>
      </c>
      <c r="C156" s="19"/>
      <c r="D156" s="21">
        <f t="shared" ref="D156:E156" si="15">D157</f>
        <v>1000</v>
      </c>
      <c r="E156" s="21">
        <f t="shared" si="15"/>
        <v>1000</v>
      </c>
    </row>
    <row r="157" spans="1:5" s="57" customFormat="1" ht="60.6" thickBot="1">
      <c r="A157" s="24" t="s">
        <v>121</v>
      </c>
      <c r="B157" s="1" t="s">
        <v>122</v>
      </c>
      <c r="C157" s="1"/>
      <c r="D157" s="5">
        <f t="shared" ref="D157:E159" si="16">D158</f>
        <v>1000</v>
      </c>
      <c r="E157" s="5">
        <f t="shared" si="16"/>
        <v>1000</v>
      </c>
    </row>
    <row r="158" spans="1:5" s="57" customFormat="1" ht="12.6" thickBot="1">
      <c r="A158" s="24" t="s">
        <v>96</v>
      </c>
      <c r="B158" s="1" t="s">
        <v>122</v>
      </c>
      <c r="C158" s="1">
        <v>500</v>
      </c>
      <c r="D158" s="5">
        <f t="shared" si="16"/>
        <v>1000</v>
      </c>
      <c r="E158" s="5">
        <f t="shared" si="16"/>
        <v>1000</v>
      </c>
    </row>
    <row r="159" spans="1:5" s="57" customFormat="1" ht="12.6" thickBot="1">
      <c r="A159" s="24" t="s">
        <v>97</v>
      </c>
      <c r="B159" s="1" t="s">
        <v>123</v>
      </c>
      <c r="C159" s="1">
        <v>540</v>
      </c>
      <c r="D159" s="5">
        <f t="shared" si="16"/>
        <v>1000</v>
      </c>
      <c r="E159" s="5">
        <f t="shared" si="16"/>
        <v>1000</v>
      </c>
    </row>
    <row r="160" spans="1:5" s="57" customFormat="1" ht="24.6" thickBot="1">
      <c r="A160" s="28" t="s">
        <v>98</v>
      </c>
      <c r="B160" s="30" t="s">
        <v>123</v>
      </c>
      <c r="C160" s="30">
        <v>540</v>
      </c>
      <c r="D160" s="31">
        <v>1000</v>
      </c>
      <c r="E160" s="31">
        <v>1000</v>
      </c>
    </row>
    <row r="161" spans="1:5" s="57" customFormat="1" ht="24.6" thickBot="1">
      <c r="A161" s="28" t="s">
        <v>98</v>
      </c>
      <c r="B161" s="30" t="s">
        <v>123</v>
      </c>
      <c r="C161" s="30">
        <v>540</v>
      </c>
      <c r="D161" s="31">
        <v>1000</v>
      </c>
      <c r="E161" s="31">
        <v>1000</v>
      </c>
    </row>
  </sheetData>
  <mergeCells count="2">
    <mergeCell ref="A6:E10"/>
    <mergeCell ref="C2:E5"/>
  </mergeCells>
  <pageMargins left="0.7" right="0.7" top="0.75" bottom="0.75" header="0.3" footer="0.3"/>
  <pageSetup paperSize="9" scale="8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2:G75"/>
  <sheetViews>
    <sheetView tabSelected="1" workbookViewId="0">
      <selection activeCell="A15" sqref="A15"/>
    </sheetView>
  </sheetViews>
  <sheetFormatPr defaultRowHeight="13.8"/>
  <cols>
    <col min="1" max="1" width="52.21875" style="8" customWidth="1"/>
    <col min="2" max="2" width="18.77734375" style="8" customWidth="1"/>
    <col min="3" max="3" width="10.33203125" style="8" customWidth="1"/>
    <col min="4" max="4" width="12.77734375" style="8" customWidth="1"/>
    <col min="5" max="5" width="13.109375" style="8" customWidth="1"/>
    <col min="6" max="6" width="14.5546875" style="8" customWidth="1"/>
    <col min="7" max="16384" width="8.88671875" style="8"/>
  </cols>
  <sheetData>
    <row r="2" spans="1:7">
      <c r="B2" s="10"/>
      <c r="C2" s="10"/>
    </row>
    <row r="3" spans="1:7" ht="13.8" customHeight="1">
      <c r="B3" s="123" t="s">
        <v>235</v>
      </c>
      <c r="C3" s="123"/>
      <c r="D3" s="123"/>
    </row>
    <row r="4" spans="1:7">
      <c r="B4" s="123"/>
      <c r="C4" s="123"/>
      <c r="D4" s="123"/>
    </row>
    <row r="5" spans="1:7">
      <c r="B5" s="123"/>
      <c r="C5" s="123"/>
      <c r="D5" s="123"/>
    </row>
    <row r="6" spans="1:7">
      <c r="B6" s="123"/>
      <c r="C6" s="123"/>
      <c r="D6" s="123"/>
    </row>
    <row r="7" spans="1:7">
      <c r="B7" s="123"/>
      <c r="C7" s="123"/>
      <c r="D7" s="123"/>
    </row>
    <row r="8" spans="1:7">
      <c r="A8" s="116" t="s">
        <v>170</v>
      </c>
      <c r="B8" s="124"/>
      <c r="C8" s="124"/>
      <c r="D8" s="124"/>
    </row>
    <row r="9" spans="1:7">
      <c r="A9" s="124"/>
      <c r="B9" s="124"/>
      <c r="C9" s="124"/>
      <c r="D9" s="124"/>
    </row>
    <row r="10" spans="1:7">
      <c r="A10" s="124"/>
      <c r="B10" s="124"/>
      <c r="C10" s="124"/>
      <c r="D10" s="124"/>
    </row>
    <row r="11" spans="1:7">
      <c r="A11" s="124"/>
      <c r="B11" s="124"/>
      <c r="C11" s="124"/>
      <c r="D11" s="124"/>
    </row>
    <row r="12" spans="1:7" ht="14.4" thickBot="1">
      <c r="A12" s="125"/>
      <c r="B12" s="125"/>
      <c r="C12" s="125"/>
      <c r="D12" s="125"/>
    </row>
    <row r="13" spans="1:7" ht="46.2" thickBot="1">
      <c r="A13" s="22" t="s">
        <v>1</v>
      </c>
      <c r="B13" s="15" t="s">
        <v>132</v>
      </c>
      <c r="C13" s="15" t="s">
        <v>3</v>
      </c>
      <c r="D13" s="15" t="s">
        <v>141</v>
      </c>
      <c r="G13" s="11"/>
    </row>
    <row r="14" spans="1:7" ht="14.4" customHeight="1" thickBot="1">
      <c r="A14" s="38">
        <v>1</v>
      </c>
      <c r="B14" s="40">
        <v>2</v>
      </c>
      <c r="C14" s="40">
        <v>3</v>
      </c>
      <c r="D14" s="73">
        <v>4</v>
      </c>
      <c r="F14" s="11"/>
    </row>
    <row r="15" spans="1:7" ht="39" customHeight="1" thickBot="1">
      <c r="A15" s="101" t="s">
        <v>229</v>
      </c>
      <c r="B15" s="120" t="s">
        <v>198</v>
      </c>
      <c r="C15" s="121"/>
      <c r="D15" s="41">
        <f>D16</f>
        <v>50000</v>
      </c>
      <c r="F15" s="11"/>
    </row>
    <row r="16" spans="1:7" ht="25.8" customHeight="1" thickBot="1">
      <c r="A16" s="108" t="s">
        <v>199</v>
      </c>
      <c r="B16" s="105" t="s">
        <v>198</v>
      </c>
      <c r="C16" s="106">
        <v>244</v>
      </c>
      <c r="D16" s="107">
        <v>50000</v>
      </c>
      <c r="F16" s="11"/>
    </row>
    <row r="17" spans="1:5" ht="31.8" customHeight="1" thickBot="1">
      <c r="A17" s="103" t="s">
        <v>102</v>
      </c>
      <c r="B17" s="126" t="s">
        <v>103</v>
      </c>
      <c r="C17" s="127"/>
      <c r="D17" s="104">
        <v>295243</v>
      </c>
      <c r="E17" s="11"/>
    </row>
    <row r="18" spans="1:5" ht="31.8" customHeight="1" thickBot="1">
      <c r="A18" s="74" t="s">
        <v>104</v>
      </c>
      <c r="B18" s="75" t="s">
        <v>105</v>
      </c>
      <c r="C18" s="75">
        <v>300</v>
      </c>
      <c r="D18" s="76">
        <f>D19+D20</f>
        <v>225343</v>
      </c>
    </row>
    <row r="19" spans="1:5" ht="14.4" customHeight="1" thickBot="1">
      <c r="A19" s="24" t="s">
        <v>106</v>
      </c>
      <c r="B19" s="1" t="s">
        <v>107</v>
      </c>
      <c r="C19" s="1">
        <v>312</v>
      </c>
      <c r="D19" s="5">
        <v>215343</v>
      </c>
    </row>
    <row r="20" spans="1:5" ht="27" customHeight="1" thickBot="1">
      <c r="A20" s="24" t="s">
        <v>111</v>
      </c>
      <c r="B20" s="1" t="s">
        <v>110</v>
      </c>
      <c r="C20" s="1">
        <v>360</v>
      </c>
      <c r="D20" s="5">
        <v>10000</v>
      </c>
    </row>
    <row r="21" spans="1:5" ht="23.4" customHeight="1" thickBot="1">
      <c r="A21" s="26" t="s">
        <v>113</v>
      </c>
      <c r="B21" s="1" t="s">
        <v>155</v>
      </c>
      <c r="C21" s="1">
        <v>500</v>
      </c>
      <c r="D21" s="5">
        <v>70000</v>
      </c>
    </row>
    <row r="22" spans="1:5" ht="14.4" customHeight="1" thickBot="1">
      <c r="A22" s="26" t="s">
        <v>97</v>
      </c>
      <c r="B22" s="1" t="s">
        <v>155</v>
      </c>
      <c r="C22" s="1">
        <v>540</v>
      </c>
      <c r="D22" s="5">
        <v>70000</v>
      </c>
    </row>
    <row r="23" spans="1:5" ht="26.4" customHeight="1" thickBot="1">
      <c r="A23" s="23" t="s">
        <v>57</v>
      </c>
      <c r="B23" s="118" t="s">
        <v>58</v>
      </c>
      <c r="C23" s="119"/>
      <c r="D23" s="6">
        <v>540000</v>
      </c>
    </row>
    <row r="24" spans="1:5" s="32" customFormat="1" ht="31.2" customHeight="1" thickBot="1">
      <c r="A24" s="24" t="s">
        <v>59</v>
      </c>
      <c r="B24" s="1" t="s">
        <v>60</v>
      </c>
      <c r="C24" s="1">
        <v>200</v>
      </c>
      <c r="D24" s="5">
        <v>540000</v>
      </c>
    </row>
    <row r="25" spans="1:5" ht="14.4" customHeight="1" thickBot="1">
      <c r="A25" s="74" t="s">
        <v>61</v>
      </c>
      <c r="B25" s="75" t="s">
        <v>62</v>
      </c>
      <c r="C25" s="75">
        <v>240</v>
      </c>
      <c r="D25" s="76">
        <v>220000</v>
      </c>
    </row>
    <row r="26" spans="1:5" ht="14.4" thickBot="1">
      <c r="A26" s="24" t="s">
        <v>146</v>
      </c>
      <c r="B26" s="1" t="s">
        <v>66</v>
      </c>
      <c r="C26" s="1">
        <v>240</v>
      </c>
      <c r="D26" s="5">
        <v>320000</v>
      </c>
    </row>
    <row r="27" spans="1:5" ht="28.8" customHeight="1" thickBot="1">
      <c r="A27" s="23" t="s">
        <v>147</v>
      </c>
      <c r="B27" s="118" t="s">
        <v>217</v>
      </c>
      <c r="C27" s="119"/>
      <c r="D27" s="6">
        <f>D28+D29</f>
        <v>4000000</v>
      </c>
    </row>
    <row r="28" spans="1:5" ht="24" customHeight="1" thickBot="1">
      <c r="A28" s="102" t="s">
        <v>208</v>
      </c>
      <c r="B28" s="1" t="s">
        <v>216</v>
      </c>
      <c r="C28" s="1">
        <v>240</v>
      </c>
      <c r="D28" s="5">
        <v>500000</v>
      </c>
    </row>
    <row r="29" spans="1:5" ht="14.4" thickBot="1">
      <c r="A29" s="24" t="s">
        <v>148</v>
      </c>
      <c r="B29" s="1" t="s">
        <v>156</v>
      </c>
      <c r="C29" s="1">
        <v>540</v>
      </c>
      <c r="D29" s="5">
        <f>D30</f>
        <v>3500000</v>
      </c>
    </row>
    <row r="30" spans="1:5" s="33" customFormat="1" ht="17.399999999999999" customHeight="1" thickBot="1">
      <c r="A30" s="24" t="s">
        <v>98</v>
      </c>
      <c r="B30" s="1" t="s">
        <v>156</v>
      </c>
      <c r="C30" s="77">
        <v>540</v>
      </c>
      <c r="D30" s="5">
        <v>3500000</v>
      </c>
    </row>
    <row r="31" spans="1:5" s="33" customFormat="1" ht="27" customHeight="1" thickBot="1">
      <c r="A31" s="23" t="s">
        <v>219</v>
      </c>
      <c r="B31" s="122" t="s">
        <v>222</v>
      </c>
      <c r="C31" s="121"/>
      <c r="D31" s="6">
        <f>D32+D33</f>
        <v>360000</v>
      </c>
    </row>
    <row r="32" spans="1:5" s="33" customFormat="1" ht="31.2" customHeight="1" thickBot="1">
      <c r="A32" s="24" t="s">
        <v>220</v>
      </c>
      <c r="B32" s="97" t="s">
        <v>201</v>
      </c>
      <c r="C32" s="1">
        <v>244</v>
      </c>
      <c r="D32" s="5">
        <v>180000</v>
      </c>
    </row>
    <row r="33" spans="1:4" s="33" customFormat="1" ht="25.2" customHeight="1" thickBot="1">
      <c r="A33" s="24" t="s">
        <v>221</v>
      </c>
      <c r="B33" s="97" t="s">
        <v>206</v>
      </c>
      <c r="C33" s="1">
        <v>244</v>
      </c>
      <c r="D33" s="5">
        <v>180000</v>
      </c>
    </row>
    <row r="34" spans="1:4" ht="26.4" customHeight="1" thickBot="1">
      <c r="A34" s="23" t="s">
        <v>119</v>
      </c>
      <c r="B34" s="3" t="s">
        <v>120</v>
      </c>
      <c r="C34" s="3"/>
      <c r="D34" s="6">
        <v>1000</v>
      </c>
    </row>
    <row r="35" spans="1:4" ht="14.4" customHeight="1" thickBot="1">
      <c r="A35" s="24" t="s">
        <v>98</v>
      </c>
      <c r="B35" s="1" t="s">
        <v>123</v>
      </c>
      <c r="C35" s="1">
        <v>540</v>
      </c>
      <c r="D35" s="5">
        <v>1000</v>
      </c>
    </row>
    <row r="36" spans="1:4" ht="25.8" customHeight="1" thickBot="1">
      <c r="A36" s="23" t="s">
        <v>224</v>
      </c>
      <c r="B36" s="118" t="s">
        <v>181</v>
      </c>
      <c r="C36" s="119"/>
      <c r="D36" s="6">
        <f>D37+D38+D39</f>
        <v>1634466.5899999999</v>
      </c>
    </row>
    <row r="37" spans="1:4" ht="14.4" customHeight="1" thickBot="1">
      <c r="A37" s="24" t="s">
        <v>225</v>
      </c>
      <c r="B37" s="1" t="s">
        <v>183</v>
      </c>
      <c r="C37" s="1">
        <v>244</v>
      </c>
      <c r="D37" s="5">
        <v>500000</v>
      </c>
    </row>
    <row r="38" spans="1:4" ht="14.4" customHeight="1" thickBot="1">
      <c r="A38" s="24" t="s">
        <v>226</v>
      </c>
      <c r="B38" s="1" t="s">
        <v>185</v>
      </c>
      <c r="C38" s="1">
        <v>244</v>
      </c>
      <c r="D38" s="5">
        <v>100000</v>
      </c>
    </row>
    <row r="39" spans="1:4" ht="14.4" customHeight="1" thickBot="1">
      <c r="A39" s="24" t="s">
        <v>227</v>
      </c>
      <c r="B39" s="1" t="s">
        <v>187</v>
      </c>
      <c r="C39" s="1">
        <v>244</v>
      </c>
      <c r="D39" s="5">
        <v>1034466.59</v>
      </c>
    </row>
    <row r="40" spans="1:4" ht="28.2" customHeight="1" thickBot="1">
      <c r="A40" s="23" t="s">
        <v>191</v>
      </c>
      <c r="B40" s="118" t="s">
        <v>193</v>
      </c>
      <c r="C40" s="119"/>
      <c r="D40" s="6">
        <f>D41</f>
        <v>80000</v>
      </c>
    </row>
    <row r="41" spans="1:4" ht="27.6" customHeight="1" thickBot="1">
      <c r="A41" s="24" t="s">
        <v>228</v>
      </c>
      <c r="B41" s="1" t="s">
        <v>193</v>
      </c>
      <c r="C41" s="1">
        <v>244</v>
      </c>
      <c r="D41" s="5">
        <v>80000</v>
      </c>
    </row>
    <row r="42" spans="1:4" ht="27" customHeight="1" thickBot="1">
      <c r="A42" s="23" t="s">
        <v>130</v>
      </c>
      <c r="B42" s="3" t="s">
        <v>72</v>
      </c>
      <c r="C42" s="3"/>
      <c r="D42" s="6">
        <f>D43+D47</f>
        <v>1333991</v>
      </c>
    </row>
    <row r="43" spans="1:4" s="32" customFormat="1" ht="14.4" customHeight="1" thickBot="1">
      <c r="A43" s="24" t="s">
        <v>149</v>
      </c>
      <c r="B43" s="1" t="s">
        <v>74</v>
      </c>
      <c r="C43" s="1"/>
      <c r="D43" s="5">
        <f>D44+D45+D46</f>
        <v>501000</v>
      </c>
    </row>
    <row r="44" spans="1:4" s="32" customFormat="1" ht="14.4" customHeight="1" thickBot="1">
      <c r="A44" s="24" t="s">
        <v>29</v>
      </c>
      <c r="B44" s="1" t="s">
        <v>76</v>
      </c>
      <c r="C44" s="1">
        <v>247</v>
      </c>
      <c r="D44" s="5">
        <v>400000</v>
      </c>
    </row>
    <row r="45" spans="1:4" s="32" customFormat="1" ht="14.4" thickBot="1">
      <c r="A45" s="24" t="s">
        <v>133</v>
      </c>
      <c r="B45" s="1" t="s">
        <v>76</v>
      </c>
      <c r="C45" s="1">
        <v>853</v>
      </c>
      <c r="D45" s="5">
        <v>1000</v>
      </c>
    </row>
    <row r="46" spans="1:4" s="32" customFormat="1" ht="29.4" customHeight="1" thickBot="1">
      <c r="A46" s="24" t="s">
        <v>26</v>
      </c>
      <c r="B46" s="1" t="s">
        <v>78</v>
      </c>
      <c r="C46" s="1">
        <v>240</v>
      </c>
      <c r="D46" s="5">
        <v>100000</v>
      </c>
    </row>
    <row r="47" spans="1:4" ht="21" customHeight="1" thickBot="1">
      <c r="A47" s="24" t="s">
        <v>79</v>
      </c>
      <c r="B47" s="1" t="s">
        <v>80</v>
      </c>
      <c r="C47" s="1"/>
      <c r="D47" s="5">
        <f>D48+D49+D50+D51</f>
        <v>832991</v>
      </c>
    </row>
    <row r="48" spans="1:4" ht="14.4" thickBot="1">
      <c r="A48" s="24" t="s">
        <v>81</v>
      </c>
      <c r="B48" s="1" t="s">
        <v>82</v>
      </c>
      <c r="C48" s="1">
        <v>240</v>
      </c>
      <c r="D48" s="5">
        <v>682991</v>
      </c>
    </row>
    <row r="49" spans="1:4" ht="14.4" thickBot="1">
      <c r="A49" s="24" t="s">
        <v>84</v>
      </c>
      <c r="B49" s="1" t="s">
        <v>85</v>
      </c>
      <c r="C49" s="1">
        <v>240</v>
      </c>
      <c r="D49" s="5">
        <v>50000</v>
      </c>
    </row>
    <row r="50" spans="1:4" s="32" customFormat="1" ht="28.2" customHeight="1" thickBot="1">
      <c r="A50" s="24" t="s">
        <v>138</v>
      </c>
      <c r="B50" s="1" t="s">
        <v>86</v>
      </c>
      <c r="C50" s="1">
        <v>240</v>
      </c>
      <c r="D50" s="5">
        <v>50000</v>
      </c>
    </row>
    <row r="51" spans="1:4" s="32" customFormat="1" ht="14.4" customHeight="1" thickBot="1">
      <c r="A51" s="24" t="s">
        <v>139</v>
      </c>
      <c r="B51" s="1" t="s">
        <v>131</v>
      </c>
      <c r="C51" s="1">
        <v>240</v>
      </c>
      <c r="D51" s="5">
        <v>50000</v>
      </c>
    </row>
    <row r="52" spans="1:4" s="32" customFormat="1" ht="27.6" customHeight="1" thickBot="1">
      <c r="A52" s="23" t="s">
        <v>194</v>
      </c>
      <c r="B52" s="118" t="s">
        <v>190</v>
      </c>
      <c r="C52" s="119"/>
      <c r="D52" s="6">
        <f>D53</f>
        <v>150000</v>
      </c>
    </row>
    <row r="53" spans="1:4" s="32" customFormat="1" ht="14.4" customHeight="1" thickBot="1">
      <c r="A53" s="24"/>
      <c r="B53" s="1" t="s">
        <v>190</v>
      </c>
      <c r="C53" s="1"/>
      <c r="D53" s="5">
        <v>150000</v>
      </c>
    </row>
    <row r="54" spans="1:4" ht="42.6" customHeight="1" thickBot="1">
      <c r="A54" s="23" t="s">
        <v>143</v>
      </c>
      <c r="B54" s="3" t="s">
        <v>218</v>
      </c>
      <c r="C54" s="3"/>
      <c r="D54" s="6">
        <f>D55+D56</f>
        <v>322345</v>
      </c>
    </row>
    <row r="55" spans="1:4" s="32" customFormat="1" ht="13.8" customHeight="1" thickBot="1">
      <c r="A55" s="24" t="s">
        <v>30</v>
      </c>
      <c r="B55" s="1" t="s">
        <v>212</v>
      </c>
      <c r="C55" s="1">
        <v>244</v>
      </c>
      <c r="D55" s="5">
        <v>289724</v>
      </c>
    </row>
    <row r="56" spans="1:4" ht="14.4" customHeight="1" thickBot="1">
      <c r="A56" s="24" t="s">
        <v>30</v>
      </c>
      <c r="B56" s="1" t="s">
        <v>209</v>
      </c>
      <c r="C56" s="1">
        <v>244</v>
      </c>
      <c r="D56" s="5">
        <v>32621</v>
      </c>
    </row>
    <row r="57" spans="1:4" s="32" customFormat="1" ht="41.4" customHeight="1" thickBot="1">
      <c r="A57" s="23" t="s">
        <v>223</v>
      </c>
      <c r="B57" s="3" t="s">
        <v>39</v>
      </c>
      <c r="C57" s="3"/>
      <c r="D57" s="6">
        <f>D58+D59+D63+D65+D68</f>
        <v>5722045</v>
      </c>
    </row>
    <row r="58" spans="1:4" ht="14.4" customHeight="1" thickBot="1">
      <c r="A58" s="24" t="s">
        <v>13</v>
      </c>
      <c r="B58" s="1" t="s">
        <v>150</v>
      </c>
      <c r="C58" s="1">
        <v>123</v>
      </c>
      <c r="D58" s="5">
        <v>126000</v>
      </c>
    </row>
    <row r="59" spans="1:4" ht="14.4" thickBot="1">
      <c r="A59" s="24" t="s">
        <v>20</v>
      </c>
      <c r="B59" s="1" t="s">
        <v>21</v>
      </c>
      <c r="C59" s="1"/>
      <c r="D59" s="5">
        <f>D60+D61+D62</f>
        <v>4741005</v>
      </c>
    </row>
    <row r="60" spans="1:4" s="32" customFormat="1" ht="48.6" thickBot="1">
      <c r="A60" s="24" t="s">
        <v>22</v>
      </c>
      <c r="B60" s="1" t="s">
        <v>21</v>
      </c>
      <c r="C60" s="1">
        <v>120</v>
      </c>
      <c r="D60" s="5">
        <v>2430505</v>
      </c>
    </row>
    <row r="61" spans="1:4" s="32" customFormat="1" ht="24" customHeight="1" thickBot="1">
      <c r="A61" s="24" t="s">
        <v>15</v>
      </c>
      <c r="B61" s="1" t="s">
        <v>21</v>
      </c>
      <c r="C61" s="1">
        <v>240</v>
      </c>
      <c r="D61" s="5">
        <v>2305500</v>
      </c>
    </row>
    <row r="62" spans="1:4" ht="14.4" customHeight="1" thickBot="1">
      <c r="A62" s="74" t="s">
        <v>133</v>
      </c>
      <c r="B62" s="75" t="s">
        <v>21</v>
      </c>
      <c r="C62" s="75">
        <v>850</v>
      </c>
      <c r="D62" s="76">
        <v>5000</v>
      </c>
    </row>
    <row r="63" spans="1:4" ht="25.2" customHeight="1" thickBot="1">
      <c r="A63" s="23" t="s">
        <v>34</v>
      </c>
      <c r="B63" s="3" t="s">
        <v>35</v>
      </c>
      <c r="C63" s="3"/>
      <c r="D63" s="6">
        <f>D64</f>
        <v>603040</v>
      </c>
    </row>
    <row r="64" spans="1:4" ht="14.4" customHeight="1" thickBot="1">
      <c r="A64" s="24" t="s">
        <v>22</v>
      </c>
      <c r="B64" s="1" t="s">
        <v>151</v>
      </c>
      <c r="C64" s="1">
        <v>120</v>
      </c>
      <c r="D64" s="5">
        <v>603040</v>
      </c>
    </row>
    <row r="65" spans="1:4" ht="14.4" customHeight="1" thickBot="1">
      <c r="A65" s="23" t="s">
        <v>42</v>
      </c>
      <c r="B65" s="3" t="s">
        <v>45</v>
      </c>
      <c r="C65" s="3"/>
      <c r="D65" s="6">
        <f>D66+D67</f>
        <v>232000</v>
      </c>
    </row>
    <row r="66" spans="1:4" ht="24.6" thickBot="1">
      <c r="A66" s="24" t="s">
        <v>26</v>
      </c>
      <c r="B66" s="1" t="s">
        <v>152</v>
      </c>
      <c r="C66" s="1">
        <v>240</v>
      </c>
      <c r="D66" s="5">
        <v>230000</v>
      </c>
    </row>
    <row r="67" spans="1:4" ht="14.4" customHeight="1" thickBot="1">
      <c r="A67" s="24" t="s">
        <v>133</v>
      </c>
      <c r="B67" s="1" t="s">
        <v>152</v>
      </c>
      <c r="C67" s="1">
        <v>850</v>
      </c>
      <c r="D67" s="5">
        <v>2000</v>
      </c>
    </row>
    <row r="68" spans="1:4" s="32" customFormat="1" ht="14.4" thickBot="1">
      <c r="A68" s="23" t="s">
        <v>87</v>
      </c>
      <c r="B68" s="3" t="s">
        <v>91</v>
      </c>
      <c r="C68" s="3"/>
      <c r="D68" s="6">
        <v>20000</v>
      </c>
    </row>
    <row r="69" spans="1:4" ht="14.4" thickBot="1">
      <c r="A69" s="74" t="s">
        <v>88</v>
      </c>
      <c r="B69" s="75" t="s">
        <v>153</v>
      </c>
      <c r="C69" s="75">
        <v>240</v>
      </c>
      <c r="D69" s="76">
        <v>20000</v>
      </c>
    </row>
    <row r="70" spans="1:4" ht="14.4" thickBot="1">
      <c r="A70" s="42" t="s">
        <v>161</v>
      </c>
      <c r="B70" s="44" t="s">
        <v>162</v>
      </c>
      <c r="C70" s="44">
        <v>240</v>
      </c>
      <c r="D70" s="45">
        <v>10000</v>
      </c>
    </row>
    <row r="71" spans="1:4" ht="14.4" thickBot="1">
      <c r="A71" s="42" t="s">
        <v>161</v>
      </c>
      <c r="B71" s="44" t="s">
        <v>51</v>
      </c>
      <c r="C71" s="44"/>
      <c r="D71" s="45">
        <v>44848</v>
      </c>
    </row>
    <row r="72" spans="1:4" ht="14.4" thickBot="1">
      <c r="A72" s="74" t="s">
        <v>163</v>
      </c>
      <c r="B72" s="75" t="s">
        <v>164</v>
      </c>
      <c r="C72" s="75"/>
      <c r="D72" s="76">
        <v>44848</v>
      </c>
    </row>
    <row r="73" spans="1:4" ht="14.4" thickBot="1">
      <c r="A73" s="23" t="s">
        <v>154</v>
      </c>
      <c r="B73" s="3"/>
      <c r="C73" s="3"/>
      <c r="D73" s="6">
        <f>D15+D17+D23+D27+D31+D34+D36+D40+D42+D52+D54+D57+D71+D70</f>
        <v>14543938.59</v>
      </c>
    </row>
    <row r="74" spans="1:4">
      <c r="A74" s="13"/>
    </row>
    <row r="75" spans="1:4">
      <c r="A75" s="13"/>
    </row>
  </sheetData>
  <mergeCells count="10">
    <mergeCell ref="B3:D7"/>
    <mergeCell ref="A8:D12"/>
    <mergeCell ref="B17:C17"/>
    <mergeCell ref="B23:C23"/>
    <mergeCell ref="B27:C27"/>
    <mergeCell ref="B52:C52"/>
    <mergeCell ref="B15:C15"/>
    <mergeCell ref="B36:C36"/>
    <mergeCell ref="B31:C31"/>
    <mergeCell ref="B40:C40"/>
  </mergeCells>
  <pageMargins left="0.7" right="0.7" top="0.75" bottom="0.75" header="0.3" footer="0.3"/>
  <pageSetup paperSize="9" scale="86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K58"/>
  <sheetViews>
    <sheetView workbookViewId="0">
      <selection activeCell="A12" sqref="A12"/>
    </sheetView>
  </sheetViews>
  <sheetFormatPr defaultRowHeight="14.4"/>
  <cols>
    <col min="1" max="1" width="39.88671875" customWidth="1"/>
    <col min="2" max="2" width="13" customWidth="1"/>
    <col min="3" max="3" width="7.5546875" customWidth="1"/>
    <col min="4" max="4" width="13.109375" customWidth="1"/>
    <col min="5" max="5" width="14.88671875" customWidth="1"/>
    <col min="7" max="8" width="9" bestFit="1" customWidth="1"/>
    <col min="10" max="11" width="9" bestFit="1" customWidth="1"/>
  </cols>
  <sheetData>
    <row r="1" spans="1:11">
      <c r="B1" s="18"/>
      <c r="C1" s="131" t="s">
        <v>234</v>
      </c>
      <c r="D1" s="131"/>
      <c r="E1" s="131"/>
    </row>
    <row r="2" spans="1:11">
      <c r="B2" s="18"/>
      <c r="C2" s="131"/>
      <c r="D2" s="131"/>
      <c r="E2" s="131"/>
    </row>
    <row r="3" spans="1:11" ht="48" customHeight="1">
      <c r="B3" s="18"/>
      <c r="C3" s="131"/>
      <c r="D3" s="131"/>
      <c r="E3" s="131"/>
    </row>
    <row r="4" spans="1:11">
      <c r="A4" s="130" t="s">
        <v>171</v>
      </c>
      <c r="B4" s="130"/>
      <c r="C4" s="130"/>
      <c r="D4" s="130"/>
      <c r="E4" s="130"/>
    </row>
    <row r="5" spans="1:11">
      <c r="A5" s="130"/>
      <c r="B5" s="130"/>
      <c r="C5" s="130"/>
      <c r="D5" s="130"/>
      <c r="E5" s="130"/>
    </row>
    <row r="6" spans="1:11">
      <c r="A6" s="130"/>
      <c r="B6" s="130"/>
      <c r="C6" s="130"/>
      <c r="D6" s="130"/>
      <c r="E6" s="130"/>
    </row>
    <row r="7" spans="1:11">
      <c r="A7" s="130"/>
      <c r="B7" s="130"/>
      <c r="C7" s="130"/>
      <c r="D7" s="130"/>
      <c r="E7" s="130"/>
    </row>
    <row r="8" spans="1:11">
      <c r="A8" s="130"/>
      <c r="B8" s="130"/>
      <c r="C8" s="130"/>
      <c r="D8" s="130"/>
      <c r="E8" s="130"/>
    </row>
    <row r="9" spans="1:11" ht="15" thickBot="1"/>
    <row r="10" spans="1:11" s="64" customFormat="1" ht="80.400000000000006" thickBot="1">
      <c r="A10" s="22" t="s">
        <v>1</v>
      </c>
      <c r="B10" s="15" t="s">
        <v>132</v>
      </c>
      <c r="C10" s="15" t="s">
        <v>3</v>
      </c>
      <c r="D10" s="15" t="s">
        <v>142</v>
      </c>
      <c r="E10" s="15" t="s">
        <v>165</v>
      </c>
    </row>
    <row r="11" spans="1:11" s="57" customFormat="1" ht="12" thickBot="1">
      <c r="A11" s="38">
        <v>1</v>
      </c>
      <c r="B11" s="40">
        <v>2</v>
      </c>
      <c r="C11" s="40">
        <v>3</v>
      </c>
      <c r="D11" s="73">
        <v>4</v>
      </c>
      <c r="E11" s="73">
        <v>5</v>
      </c>
    </row>
    <row r="12" spans="1:11" s="57" customFormat="1" ht="42" thickBot="1">
      <c r="A12" s="34" t="s">
        <v>102</v>
      </c>
      <c r="B12" s="132" t="s">
        <v>103</v>
      </c>
      <c r="C12" s="133"/>
      <c r="D12" s="37">
        <v>295243</v>
      </c>
      <c r="E12" s="37">
        <f>E13+E16</f>
        <v>295243</v>
      </c>
      <c r="H12" s="65"/>
      <c r="K12" s="65"/>
    </row>
    <row r="13" spans="1:11" s="57" customFormat="1" ht="23.4" thickBot="1">
      <c r="A13" s="42" t="s">
        <v>104</v>
      </c>
      <c r="B13" s="44" t="s">
        <v>105</v>
      </c>
      <c r="C13" s="44">
        <v>300</v>
      </c>
      <c r="D13" s="45">
        <v>225243</v>
      </c>
      <c r="E13" s="45">
        <v>225243</v>
      </c>
    </row>
    <row r="14" spans="1:11" s="57" customFormat="1" ht="24.6" thickBot="1">
      <c r="A14" s="27" t="s">
        <v>106</v>
      </c>
      <c r="B14" s="19" t="s">
        <v>107</v>
      </c>
      <c r="C14" s="19">
        <v>312</v>
      </c>
      <c r="D14" s="21">
        <v>225243</v>
      </c>
      <c r="E14" s="21">
        <v>225243</v>
      </c>
    </row>
    <row r="15" spans="1:11" s="57" customFormat="1" ht="24.6" thickBot="1">
      <c r="A15" s="24" t="s">
        <v>111</v>
      </c>
      <c r="B15" s="1" t="s">
        <v>110</v>
      </c>
      <c r="C15" s="1">
        <v>360</v>
      </c>
      <c r="D15" s="5">
        <v>10000</v>
      </c>
      <c r="E15" s="5">
        <v>10000</v>
      </c>
    </row>
    <row r="16" spans="1:11" s="57" customFormat="1" ht="96.6" thickBot="1">
      <c r="A16" s="26" t="s">
        <v>113</v>
      </c>
      <c r="B16" s="1" t="s">
        <v>155</v>
      </c>
      <c r="C16" s="1">
        <v>500</v>
      </c>
      <c r="D16" s="5">
        <v>70000</v>
      </c>
      <c r="E16" s="5">
        <v>70000</v>
      </c>
    </row>
    <row r="17" spans="1:5" s="57" customFormat="1" ht="12.6" thickBot="1">
      <c r="A17" s="26" t="s">
        <v>97</v>
      </c>
      <c r="B17" s="1" t="s">
        <v>155</v>
      </c>
      <c r="C17" s="1">
        <v>540</v>
      </c>
      <c r="D17" s="5">
        <v>70000</v>
      </c>
      <c r="E17" s="5">
        <v>70000</v>
      </c>
    </row>
    <row r="18" spans="1:5" s="57" customFormat="1" ht="34.799999999999997" thickBot="1">
      <c r="A18" s="23" t="s">
        <v>57</v>
      </c>
      <c r="B18" s="118" t="s">
        <v>58</v>
      </c>
      <c r="C18" s="119"/>
      <c r="D18" s="6">
        <v>540000</v>
      </c>
      <c r="E18" s="6">
        <f t="shared" ref="E18" si="0">E19</f>
        <v>540000</v>
      </c>
    </row>
    <row r="19" spans="1:5" s="57" customFormat="1" ht="36.6" thickBot="1">
      <c r="A19" s="28" t="s">
        <v>59</v>
      </c>
      <c r="B19" s="30" t="s">
        <v>60</v>
      </c>
      <c r="C19" s="30">
        <v>200</v>
      </c>
      <c r="D19" s="31">
        <v>540000</v>
      </c>
      <c r="E19" s="31">
        <f>E20+E21</f>
        <v>540000</v>
      </c>
    </row>
    <row r="20" spans="1:5" s="57" customFormat="1" ht="24.6" thickBot="1">
      <c r="A20" s="74" t="s">
        <v>61</v>
      </c>
      <c r="B20" s="75" t="s">
        <v>62</v>
      </c>
      <c r="C20" s="75">
        <v>240</v>
      </c>
      <c r="D20" s="76">
        <v>220000</v>
      </c>
      <c r="E20" s="76">
        <v>220000</v>
      </c>
    </row>
    <row r="21" spans="1:5" s="57" customFormat="1" ht="12.6" thickBot="1">
      <c r="A21" s="24" t="s">
        <v>157</v>
      </c>
      <c r="B21" s="1" t="s">
        <v>66</v>
      </c>
      <c r="C21" s="1">
        <v>240</v>
      </c>
      <c r="D21" s="5">
        <v>320000</v>
      </c>
      <c r="E21" s="5">
        <v>320000</v>
      </c>
    </row>
    <row r="22" spans="1:5" s="57" customFormat="1" ht="24.6" thickBot="1">
      <c r="A22" s="27" t="s">
        <v>147</v>
      </c>
      <c r="B22" s="128" t="s">
        <v>94</v>
      </c>
      <c r="C22" s="129"/>
      <c r="D22" s="21">
        <f>D23</f>
        <v>3500000</v>
      </c>
      <c r="E22" s="21">
        <f t="shared" ref="E22" si="1">E23</f>
        <v>3500000</v>
      </c>
    </row>
    <row r="23" spans="1:5" s="57" customFormat="1" ht="24.6" thickBot="1">
      <c r="A23" s="24" t="s">
        <v>148</v>
      </c>
      <c r="B23" s="1" t="s">
        <v>156</v>
      </c>
      <c r="C23" s="1"/>
      <c r="D23" s="5">
        <f>D24</f>
        <v>3500000</v>
      </c>
      <c r="E23" s="5">
        <v>3500000</v>
      </c>
    </row>
    <row r="24" spans="1:5" s="57" customFormat="1" ht="24.6" thickBot="1">
      <c r="A24" s="24" t="s">
        <v>98</v>
      </c>
      <c r="B24" s="1" t="s">
        <v>156</v>
      </c>
      <c r="C24" s="77">
        <v>540</v>
      </c>
      <c r="D24" s="5">
        <v>3500000</v>
      </c>
      <c r="E24" s="5">
        <v>3500000</v>
      </c>
    </row>
    <row r="25" spans="1:5" s="57" customFormat="1" ht="34.799999999999997" thickBot="1">
      <c r="A25" s="23" t="s">
        <v>119</v>
      </c>
      <c r="B25" s="3" t="s">
        <v>120</v>
      </c>
      <c r="C25" s="3"/>
      <c r="D25" s="6">
        <v>1000</v>
      </c>
      <c r="E25" s="6">
        <f>E26</f>
        <v>1000</v>
      </c>
    </row>
    <row r="26" spans="1:5" s="57" customFormat="1" ht="24.6" thickBot="1">
      <c r="A26" s="24" t="s">
        <v>98</v>
      </c>
      <c r="B26" s="1" t="s">
        <v>123</v>
      </c>
      <c r="C26" s="1">
        <v>540</v>
      </c>
      <c r="D26" s="5">
        <v>1000</v>
      </c>
      <c r="E26" s="5">
        <v>1000</v>
      </c>
    </row>
    <row r="27" spans="1:5" s="57" customFormat="1" ht="12" thickBot="1">
      <c r="A27" s="23" t="s">
        <v>70</v>
      </c>
      <c r="B27" s="3"/>
      <c r="C27" s="3"/>
      <c r="D27" s="6">
        <f>D28+D39</f>
        <v>2221984</v>
      </c>
      <c r="E27" s="6">
        <f>E28+E39</f>
        <v>2084321</v>
      </c>
    </row>
    <row r="28" spans="1:5" s="57" customFormat="1" ht="34.799999999999997" thickBot="1">
      <c r="A28" s="23" t="s">
        <v>130</v>
      </c>
      <c r="B28" s="3" t="s">
        <v>72</v>
      </c>
      <c r="C28" s="3"/>
      <c r="D28" s="6">
        <f>D29+D33</f>
        <v>1498724</v>
      </c>
      <c r="E28" s="6">
        <f>E29+E33</f>
        <v>1498724</v>
      </c>
    </row>
    <row r="29" spans="1:5" s="57" customFormat="1" ht="24.6" thickBot="1">
      <c r="A29" s="28" t="s">
        <v>149</v>
      </c>
      <c r="B29" s="30" t="s">
        <v>74</v>
      </c>
      <c r="C29" s="30"/>
      <c r="D29" s="31">
        <f>D30+D31+D32</f>
        <v>548724</v>
      </c>
      <c r="E29" s="31">
        <f>E30+E31+E32</f>
        <v>548724</v>
      </c>
    </row>
    <row r="30" spans="1:5" s="57" customFormat="1" ht="12.6" thickBot="1">
      <c r="A30" s="28" t="s">
        <v>29</v>
      </c>
      <c r="B30" s="30" t="s">
        <v>76</v>
      </c>
      <c r="C30" s="30">
        <v>247</v>
      </c>
      <c r="D30" s="31">
        <v>447724</v>
      </c>
      <c r="E30" s="31">
        <v>447724</v>
      </c>
    </row>
    <row r="31" spans="1:5" s="57" customFormat="1" ht="12.6" thickBot="1">
      <c r="A31" s="28" t="s">
        <v>133</v>
      </c>
      <c r="B31" s="30" t="s">
        <v>76</v>
      </c>
      <c r="C31" s="30">
        <v>853</v>
      </c>
      <c r="D31" s="31">
        <v>1000</v>
      </c>
      <c r="E31" s="31">
        <v>1000</v>
      </c>
    </row>
    <row r="32" spans="1:5" s="57" customFormat="1" ht="36.6" thickBot="1">
      <c r="A32" s="28" t="s">
        <v>26</v>
      </c>
      <c r="B32" s="30" t="s">
        <v>78</v>
      </c>
      <c r="C32" s="30">
        <v>240</v>
      </c>
      <c r="D32" s="31">
        <v>100000</v>
      </c>
      <c r="E32" s="31">
        <v>100000</v>
      </c>
    </row>
    <row r="33" spans="1:5" s="57" customFormat="1" ht="24.6" thickBot="1">
      <c r="A33" s="24" t="s">
        <v>79</v>
      </c>
      <c r="B33" s="1" t="s">
        <v>80</v>
      </c>
      <c r="C33" s="1"/>
      <c r="D33" s="5">
        <f>D34+D35+D36+D37</f>
        <v>950000</v>
      </c>
      <c r="E33" s="5">
        <f>E34+E35+E36+E37</f>
        <v>950000</v>
      </c>
    </row>
    <row r="34" spans="1:5" s="57" customFormat="1" ht="24.6" thickBot="1">
      <c r="A34" s="24" t="s">
        <v>81</v>
      </c>
      <c r="B34" s="1" t="s">
        <v>82</v>
      </c>
      <c r="C34" s="1">
        <v>240</v>
      </c>
      <c r="D34" s="5">
        <v>500000</v>
      </c>
      <c r="E34" s="5">
        <v>500000</v>
      </c>
    </row>
    <row r="35" spans="1:5" s="57" customFormat="1" ht="12.6" thickBot="1">
      <c r="A35" s="24" t="s">
        <v>84</v>
      </c>
      <c r="B35" s="1" t="s">
        <v>85</v>
      </c>
      <c r="C35" s="1">
        <v>240</v>
      </c>
      <c r="D35" s="5">
        <v>50000</v>
      </c>
      <c r="E35" s="5">
        <v>50000</v>
      </c>
    </row>
    <row r="36" spans="1:5" s="57" customFormat="1" ht="24.6" thickBot="1">
      <c r="A36" s="28" t="s">
        <v>138</v>
      </c>
      <c r="B36" s="30" t="s">
        <v>86</v>
      </c>
      <c r="C36" s="30">
        <v>240</v>
      </c>
      <c r="D36" s="31">
        <v>200000</v>
      </c>
      <c r="E36" s="31">
        <v>200000</v>
      </c>
    </row>
    <row r="37" spans="1:5" s="57" customFormat="1" ht="12.6" thickBot="1">
      <c r="A37" s="28" t="s">
        <v>139</v>
      </c>
      <c r="B37" s="30" t="s">
        <v>131</v>
      </c>
      <c r="C37" s="30">
        <v>240</v>
      </c>
      <c r="D37" s="31">
        <v>200000</v>
      </c>
      <c r="E37" s="31">
        <v>200000</v>
      </c>
    </row>
    <row r="38" spans="1:5" s="57" customFormat="1" ht="36.6" thickBot="1">
      <c r="A38" s="24" t="s">
        <v>143</v>
      </c>
      <c r="B38" s="1" t="s">
        <v>144</v>
      </c>
      <c r="C38" s="1"/>
      <c r="D38" s="5">
        <f>D39</f>
        <v>723260</v>
      </c>
      <c r="E38" s="5">
        <f>E39</f>
        <v>585597</v>
      </c>
    </row>
    <row r="39" spans="1:5" s="57" customFormat="1" ht="36.6" thickBot="1">
      <c r="A39" s="28" t="s">
        <v>26</v>
      </c>
      <c r="B39" s="30" t="s">
        <v>144</v>
      </c>
      <c r="C39" s="30">
        <v>200</v>
      </c>
      <c r="D39" s="31">
        <v>723260</v>
      </c>
      <c r="E39" s="31">
        <v>585597</v>
      </c>
    </row>
    <row r="40" spans="1:5" s="57" customFormat="1" ht="12.6" thickBot="1">
      <c r="A40" s="24" t="s">
        <v>30</v>
      </c>
      <c r="B40" s="1" t="s">
        <v>144</v>
      </c>
      <c r="C40" s="1">
        <v>244</v>
      </c>
      <c r="D40" s="5">
        <v>574026</v>
      </c>
      <c r="E40" s="5">
        <v>431500</v>
      </c>
    </row>
    <row r="41" spans="1:5" s="57" customFormat="1" ht="48.6" thickBot="1">
      <c r="A41" s="27" t="s">
        <v>9</v>
      </c>
      <c r="B41" s="19" t="s">
        <v>39</v>
      </c>
      <c r="C41" s="19"/>
      <c r="D41" s="21">
        <f>D42</f>
        <v>4434924</v>
      </c>
      <c r="E41" s="21">
        <f>E42</f>
        <v>4294045</v>
      </c>
    </row>
    <row r="42" spans="1:5" s="57" customFormat="1" ht="46.2" thickBot="1">
      <c r="A42" s="23" t="s">
        <v>11</v>
      </c>
      <c r="B42" s="3" t="s">
        <v>39</v>
      </c>
      <c r="C42" s="3"/>
      <c r="D42" s="6">
        <f>D43+D44+D48+D50+D53</f>
        <v>4434924</v>
      </c>
      <c r="E42" s="6">
        <f>E43+E44+E48+E50+E53</f>
        <v>4294045</v>
      </c>
    </row>
    <row r="43" spans="1:5" s="57" customFormat="1" ht="24.6" thickBot="1">
      <c r="A43" s="24" t="s">
        <v>13</v>
      </c>
      <c r="B43" s="1" t="s">
        <v>150</v>
      </c>
      <c r="C43" s="1">
        <v>123</v>
      </c>
      <c r="D43" s="5">
        <v>126000</v>
      </c>
      <c r="E43" s="5">
        <v>126000</v>
      </c>
    </row>
    <row r="44" spans="1:5" s="57" customFormat="1" ht="12.6" thickBot="1">
      <c r="A44" s="24" t="s">
        <v>20</v>
      </c>
      <c r="B44" s="1" t="s">
        <v>21</v>
      </c>
      <c r="C44" s="1"/>
      <c r="D44" s="5">
        <f>D45+D46+D47</f>
        <v>3456384</v>
      </c>
      <c r="E44" s="5">
        <f>E45+E46+E47</f>
        <v>3315505</v>
      </c>
    </row>
    <row r="45" spans="1:5" s="57" customFormat="1" ht="60.6" thickBot="1">
      <c r="A45" s="28" t="s">
        <v>22</v>
      </c>
      <c r="B45" s="30" t="s">
        <v>21</v>
      </c>
      <c r="C45" s="30">
        <v>120</v>
      </c>
      <c r="D45" s="31">
        <v>2430505</v>
      </c>
      <c r="E45" s="31">
        <v>2430505</v>
      </c>
    </row>
    <row r="46" spans="1:5" s="57" customFormat="1" ht="24.6" thickBot="1">
      <c r="A46" s="28" t="s">
        <v>15</v>
      </c>
      <c r="B46" s="30" t="s">
        <v>21</v>
      </c>
      <c r="C46" s="30">
        <v>240</v>
      </c>
      <c r="D46" s="31">
        <v>1020879</v>
      </c>
      <c r="E46" s="31">
        <v>880000</v>
      </c>
    </row>
    <row r="47" spans="1:5" s="57" customFormat="1" ht="12.6" thickBot="1">
      <c r="A47" s="74" t="s">
        <v>133</v>
      </c>
      <c r="B47" s="75" t="s">
        <v>21</v>
      </c>
      <c r="C47" s="75">
        <v>850</v>
      </c>
      <c r="D47" s="76">
        <v>5000</v>
      </c>
      <c r="E47" s="76">
        <v>5000</v>
      </c>
    </row>
    <row r="48" spans="1:5" s="57" customFormat="1" ht="36.6" thickBot="1">
      <c r="A48" s="27" t="s">
        <v>34</v>
      </c>
      <c r="B48" s="19" t="s">
        <v>35</v>
      </c>
      <c r="C48" s="19"/>
      <c r="D48" s="21">
        <f>D49</f>
        <v>603040</v>
      </c>
      <c r="E48" s="21">
        <f t="shared" ref="E48" si="2">E49</f>
        <v>603040</v>
      </c>
    </row>
    <row r="49" spans="1:5" s="57" customFormat="1" ht="60.6" thickBot="1">
      <c r="A49" s="24" t="s">
        <v>22</v>
      </c>
      <c r="B49" s="1" t="s">
        <v>151</v>
      </c>
      <c r="C49" s="1">
        <v>120</v>
      </c>
      <c r="D49" s="5">
        <v>603040</v>
      </c>
      <c r="E49" s="5">
        <v>603040</v>
      </c>
    </row>
    <row r="50" spans="1:5" s="57" customFormat="1" ht="12.6" thickBot="1">
      <c r="A50" s="24" t="s">
        <v>42</v>
      </c>
      <c r="B50" s="1" t="s">
        <v>45</v>
      </c>
      <c r="C50" s="1"/>
      <c r="D50" s="5">
        <f>D51+D52</f>
        <v>229500</v>
      </c>
      <c r="E50" s="5">
        <f>E51+E52</f>
        <v>229500</v>
      </c>
    </row>
    <row r="51" spans="1:5" s="57" customFormat="1" ht="24.6" thickBot="1">
      <c r="A51" s="24" t="s">
        <v>26</v>
      </c>
      <c r="B51" s="1" t="s">
        <v>152</v>
      </c>
      <c r="C51" s="1">
        <v>240</v>
      </c>
      <c r="D51" s="5">
        <v>227500</v>
      </c>
      <c r="E51" s="5">
        <v>227500</v>
      </c>
    </row>
    <row r="52" spans="1:5" s="57" customFormat="1" ht="12.6" thickBot="1">
      <c r="A52" s="24" t="s">
        <v>133</v>
      </c>
      <c r="B52" s="1" t="s">
        <v>152</v>
      </c>
      <c r="C52" s="1">
        <v>850</v>
      </c>
      <c r="D52" s="5">
        <v>2000</v>
      </c>
      <c r="E52" s="5">
        <v>2000</v>
      </c>
    </row>
    <row r="53" spans="1:5" s="57" customFormat="1" ht="12.6" thickBot="1">
      <c r="A53" s="27" t="s">
        <v>87</v>
      </c>
      <c r="B53" s="19" t="s">
        <v>91</v>
      </c>
      <c r="C53" s="19"/>
      <c r="D53" s="21">
        <v>20000</v>
      </c>
      <c r="E53" s="31">
        <v>20000</v>
      </c>
    </row>
    <row r="54" spans="1:5" s="57" customFormat="1" ht="12.6" thickBot="1">
      <c r="A54" s="74" t="s">
        <v>88</v>
      </c>
      <c r="B54" s="75" t="s">
        <v>153</v>
      </c>
      <c r="C54" s="75">
        <v>240</v>
      </c>
      <c r="D54" s="76">
        <v>20000</v>
      </c>
      <c r="E54" s="76">
        <v>20000</v>
      </c>
    </row>
    <row r="55" spans="1:5" s="57" customFormat="1" ht="12" thickBot="1">
      <c r="A55" s="42" t="s">
        <v>161</v>
      </c>
      <c r="B55" s="44" t="s">
        <v>162</v>
      </c>
      <c r="C55" s="44">
        <v>240</v>
      </c>
      <c r="D55" s="45">
        <v>10000</v>
      </c>
      <c r="E55" s="45">
        <v>10000</v>
      </c>
    </row>
    <row r="56" spans="1:5" ht="15" thickBot="1">
      <c r="A56" s="42" t="s">
        <v>161</v>
      </c>
      <c r="B56" s="44" t="s">
        <v>51</v>
      </c>
      <c r="C56" s="44"/>
      <c r="D56" s="45">
        <f>D57</f>
        <v>49434</v>
      </c>
      <c r="E56" s="45">
        <f>E57</f>
        <v>54097</v>
      </c>
    </row>
    <row r="57" spans="1:5" ht="15" thickBot="1">
      <c r="A57" s="74" t="s">
        <v>163</v>
      </c>
      <c r="B57" s="75" t="s">
        <v>164</v>
      </c>
      <c r="C57" s="75"/>
      <c r="D57" s="76">
        <v>49434</v>
      </c>
      <c r="E57" s="76">
        <v>54097</v>
      </c>
    </row>
    <row r="58" spans="1:5" ht="15" thickBot="1">
      <c r="A58" s="23" t="s">
        <v>154</v>
      </c>
      <c r="B58" s="3"/>
      <c r="C58" s="3"/>
      <c r="D58" s="6">
        <f>D12+D18+D22+D25+D27+D42+D55+D56</f>
        <v>11052585</v>
      </c>
      <c r="E58" s="78">
        <f>E12+E18+E22+E25+E27+E41+E55+E56</f>
        <v>10778706</v>
      </c>
    </row>
  </sheetData>
  <mergeCells count="5">
    <mergeCell ref="B22:C22"/>
    <mergeCell ref="A4:E8"/>
    <mergeCell ref="C1:E3"/>
    <mergeCell ref="B12:C12"/>
    <mergeCell ref="B18:C18"/>
  </mergeCells>
  <pageMargins left="0.7" right="0.7" top="0.75" bottom="0.75" header="0.3" footer="0.3"/>
  <pageSetup paperSize="9" scale="98" orientation="portrait" verticalDpi="0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приложение 4</vt:lpstr>
      <vt:lpstr>приложение 5</vt:lpstr>
      <vt:lpstr>приложение6</vt:lpstr>
      <vt:lpstr>приложение 7</vt:lpstr>
      <vt:lpstr>приложение 8</vt:lpstr>
      <vt:lpstr>приложение 9</vt:lpstr>
      <vt:lpstr>'приложение 4'!Область_печати</vt:lpstr>
      <vt:lpstr>'приложение 5'!Область_печати</vt:lpstr>
      <vt:lpstr>'приложение 7'!Область_печати</vt:lpstr>
      <vt:lpstr>'приложение 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2024-01-09T09:19:37Z</dcterms:modified>
</cp:coreProperties>
</file>