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C35" i="1"/>
  <c r="C30"/>
  <c r="C27"/>
  <c r="C22"/>
  <c r="C20"/>
  <c r="C18"/>
  <c r="C15"/>
  <c r="C14"/>
  <c r="C13" s="1"/>
  <c r="C12" s="1"/>
  <c r="D44" l="1"/>
  <c r="D43" l="1"/>
  <c r="D42"/>
  <c r="D41"/>
  <c r="D40"/>
  <c r="D39"/>
  <c r="D38"/>
  <c r="D37"/>
  <c r="D36"/>
  <c r="D34"/>
  <c r="D33"/>
  <c r="D32"/>
  <c r="D31"/>
  <c r="D29"/>
  <c r="D28"/>
  <c r="D26"/>
  <c r="D25"/>
  <c r="D24"/>
  <c r="D23"/>
  <c r="D21"/>
  <c r="D19"/>
  <c r="D17"/>
  <c r="D16"/>
  <c r="E20" l="1"/>
  <c r="D20" s="1"/>
  <c r="E22" l="1"/>
  <c r="D22" s="1"/>
  <c r="E18" l="1"/>
  <c r="D18" s="1"/>
  <c r="E15" l="1"/>
  <c r="D15" s="1"/>
  <c r="E27"/>
  <c r="D27" s="1"/>
  <c r="E35"/>
  <c r="D35" s="1"/>
  <c r="E30"/>
  <c r="D30" s="1"/>
  <c r="E14" l="1"/>
  <c r="E13" l="1"/>
  <c r="E12" s="1"/>
  <c r="D12" s="1"/>
  <c r="D14"/>
  <c r="D13" l="1"/>
</calcChain>
</file>

<file path=xl/sharedStrings.xml><?xml version="1.0" encoding="utf-8"?>
<sst xmlns="http://schemas.openxmlformats.org/spreadsheetml/2006/main" count="77" uniqueCount="73">
  <si>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</si>
  <si>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</si>
  <si>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</si>
  <si>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</si>
  <si>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</si>
  <si>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</si>
  <si>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</si>
  <si>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</si>
  <si>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</si>
  <si>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</si>
  <si>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</si>
  <si>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</si>
  <si>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</si>
  <si>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</si>
  <si>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</si>
  <si>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</si>
  <si>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</si>
  <si>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</si>
  <si>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</si>
  <si>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</si>
  <si>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</si>
  <si>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</si>
  <si>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</si>
  <si>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</si>
  <si>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</si>
  <si>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</si>
  <si>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</si>
  <si>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</si>
  <si>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</si>
  <si>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</si>
  <si>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</si>
  <si>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</si>
  <si>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</si>
  <si>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</si>
  <si>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</si>
  <si>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</si>
  <si>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</si>
  <si>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</si>
  <si>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</si>
  <si>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</si>
  <si>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</si>
  <si>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</si>
  <si>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</si>
  <si>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</si>
  <si>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</si>
  <si>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</si>
  <si>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</si>
  <si>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</si>
  <si>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</si>
  <si>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</si>
  <si>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</si>
  <si>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</si>
  <si>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</si>
  <si>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</si>
  <si>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</si>
  <si>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</si>
  <si>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</si>
  <si>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</si>
  <si>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</si>
  <si>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</si>
  <si>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</si>
  <si>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</si>
  <si>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</si>
  <si>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и на плановый период 2023 и 2024 годов"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</si>
  <si>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2022 год</t>
  </si>
  <si>
    <t xml:space="preserve"> 2022 год</t>
  </si>
  <si>
    <t>Уточненные бюджетные назначения на 2022 год</t>
  </si>
  <si>
    <t>+, -</t>
  </si>
  <si>
    <t>Городской Думы городского поселения "Город Людиново"</t>
  </si>
  <si>
    <t>поселения "Город Людиново" на 2022 год</t>
  </si>
  <si>
    <t>к решению Городской Думы "О внесении изменений в решение</t>
  </si>
  <si>
    <t xml:space="preserve">от 24 декабря 2021 года № 72-р "О бюджете городского </t>
  </si>
  <si>
    <t>от  23.12.2022   №107-р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</si>
</sst>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30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tabSelected="1" zoomScalePageLayoutView="80" workbookViewId="0">
      <selection activeCell="B7" sqref="B7:E7"/>
    </sheetView>
  </sheetViews>
  <sheetFormatPr defaultRowHeight="15"/>
  <cols>
    <col min="1" max="1" width="69.28515625" customWidth="1"/>
    <col min="2" max="2" width="39.5703125" customWidth="1"/>
    <col min="3" max="3" width="23.7109375" hidden="1" customWidth="1"/>
    <col min="4" max="4" width="21.5703125" hidden="1" customWidth="1"/>
    <col min="5" max="5" width="26.140625" customWidth="1"/>
    <col min="7" max="7" width="0.85546875" customWidth="1"/>
    <col min="8" max="8" width="2.140625" hidden="1" customWidth="1"/>
  </cols>
  <sheetData>
    <row r="1" spans="1:6" s="26" customFormat="1" ht="15" customHeight="1">
      <c r="B1" s="28" t="s">
        <v>62</v>
      </c>
      <c r="C1" s="28"/>
      <c r="D1" s="28"/>
      <c r="E1" s="28"/>
    </row>
    <row r="2" spans="1:6" s="26" customFormat="1" ht="15" customHeight="1">
      <c r="B2" s="28" t="s">
        <v>70</v>
      </c>
      <c r="C2" s="28"/>
      <c r="D2" s="28"/>
      <c r="E2" s="28"/>
    </row>
    <row r="3" spans="1:6" s="26" customFormat="1" ht="15" customHeight="1">
      <c r="B3" s="28" t="s">
        <v>68</v>
      </c>
      <c r="C3" s="28"/>
      <c r="D3" s="28"/>
      <c r="E3" s="28"/>
    </row>
    <row r="4" spans="1:6" s="26" customFormat="1" ht="15" customHeight="1">
      <c r="B4" s="28" t="s">
        <v>71</v>
      </c>
      <c r="C4" s="28"/>
      <c r="D4" s="28"/>
      <c r="E4" s="28"/>
    </row>
    <row r="5" spans="1:6" s="26" customFormat="1" ht="15" customHeight="1">
      <c r="B5" s="26" t="s">
        <v>69</v>
      </c>
    </row>
    <row r="6" spans="1:6" s="26" customFormat="1" ht="15" customHeight="1">
      <c r="B6" s="29" t="s">
        <v>63</v>
      </c>
      <c r="C6" s="29"/>
      <c r="D6" s="29"/>
      <c r="E6" s="29"/>
    </row>
    <row r="7" spans="1:6" s="26" customFormat="1" ht="15" customHeight="1">
      <c r="B7" s="29" t="s">
        <v>72</v>
      </c>
      <c r="C7" s="29"/>
      <c r="D7" s="29"/>
      <c r="E7" s="29"/>
    </row>
    <row r="8" spans="1:6" s="18" customFormat="1" ht="15" customHeight="1">
      <c r="B8" s="23"/>
      <c r="C8" s="23"/>
      <c r="D8" s="23"/>
      <c r="E8" s="23"/>
    </row>
    <row r="9" spans="1:6" s="18" customFormat="1" ht="39.75" customHeight="1">
      <c r="A9" s="27" t="s">
        <v>64</v>
      </c>
      <c r="B9" s="27"/>
      <c r="C9" s="27"/>
      <c r="D9" s="27"/>
      <c r="E9" s="27"/>
    </row>
    <row r="10" spans="1:6" s="18" customFormat="1" ht="21" customHeight="1">
      <c r="E10" s="19" t="s">
        <v>57</v>
      </c>
    </row>
    <row r="11" spans="1:6" s="21" customFormat="1" ht="78.75" customHeight="1">
      <c r="A11" s="24" t="s">
        <v>0</v>
      </c>
      <c r="B11" s="24" t="s">
        <v>21</v>
      </c>
      <c r="C11" s="24" t="s">
        <v>65</v>
      </c>
      <c r="D11" s="25" t="s">
        <v>67</v>
      </c>
      <c r="E11" s="24" t="s">
        <v>66</v>
      </c>
      <c r="F11" s="20"/>
    </row>
    <row r="12" spans="1:6" s="10" customFormat="1" ht="23.25" customHeight="1">
      <c r="A12" s="11" t="s">
        <v>1</v>
      </c>
      <c r="B12" s="12"/>
      <c r="C12" s="13">
        <f>C13+C43+C44</f>
        <v>203353849.11000001</v>
      </c>
      <c r="D12" s="22">
        <f>E12-C12</f>
        <v>24389242.769999981</v>
      </c>
      <c r="E12" s="13">
        <f>E13+E43+E44</f>
        <v>227743091.88</v>
      </c>
      <c r="F12" s="2"/>
    </row>
    <row r="13" spans="1:6" s="10" customFormat="1" ht="22.15" customHeight="1">
      <c r="A13" s="6" t="s">
        <v>16</v>
      </c>
      <c r="B13" s="7" t="s">
        <v>22</v>
      </c>
      <c r="C13" s="13">
        <f>C14+C35</f>
        <v>134622305</v>
      </c>
      <c r="D13" s="22">
        <f t="shared" ref="D13:D44" si="0">E13-C13</f>
        <v>200000</v>
      </c>
      <c r="E13" s="13">
        <f>E14+E35</f>
        <v>134822305</v>
      </c>
      <c r="F13" s="2"/>
    </row>
    <row r="14" spans="1:6" s="10" customFormat="1" ht="22.9" customHeight="1">
      <c r="A14" s="6" t="s">
        <v>15</v>
      </c>
      <c r="B14" s="9"/>
      <c r="C14" s="14">
        <f>C15+C18+C27+C30+C33+C34+C22+C20</f>
        <v>127967005</v>
      </c>
      <c r="D14" s="22">
        <f t="shared" si="0"/>
        <v>0</v>
      </c>
      <c r="E14" s="14">
        <f>E15+E18+E27+E30+E33+E34+E22+E20</f>
        <v>127967005</v>
      </c>
      <c r="F14" s="2"/>
    </row>
    <row r="15" spans="1:6" s="10" customFormat="1" ht="21" customHeight="1">
      <c r="A15" s="6" t="s">
        <v>58</v>
      </c>
      <c r="B15" s="7" t="s">
        <v>23</v>
      </c>
      <c r="C15" s="14">
        <f>C16+C17</f>
        <v>52866300</v>
      </c>
      <c r="D15" s="22">
        <f t="shared" si="0"/>
        <v>0</v>
      </c>
      <c r="E15" s="14">
        <f>E16+E17</f>
        <v>52866300</v>
      </c>
      <c r="F15" s="2"/>
    </row>
    <row r="16" spans="1:6" s="10" customFormat="1" ht="20.45" hidden="1" customHeight="1">
      <c r="A16" s="8" t="s">
        <v>13</v>
      </c>
      <c r="B16" s="9" t="s">
        <v>24</v>
      </c>
      <c r="C16" s="15">
        <v>0</v>
      </c>
      <c r="D16" s="22">
        <f t="shared" si="0"/>
        <v>0</v>
      </c>
      <c r="E16" s="15">
        <v>0</v>
      </c>
      <c r="F16" s="2"/>
    </row>
    <row r="17" spans="1:6" s="10" customFormat="1" ht="23.25" customHeight="1">
      <c r="A17" s="8" t="s">
        <v>11</v>
      </c>
      <c r="B17" s="9" t="s">
        <v>25</v>
      </c>
      <c r="C17" s="16">
        <v>52866300</v>
      </c>
      <c r="D17" s="22">
        <f t="shared" si="0"/>
        <v>0</v>
      </c>
      <c r="E17" s="16">
        <v>52866300</v>
      </c>
      <c r="F17" s="2"/>
    </row>
    <row r="18" spans="1:6" s="10" customFormat="1" ht="41.45" hidden="1" customHeight="1">
      <c r="A18" s="6" t="s">
        <v>19</v>
      </c>
      <c r="B18" s="7" t="s">
        <v>26</v>
      </c>
      <c r="C18" s="13">
        <f>C19</f>
        <v>0</v>
      </c>
      <c r="D18" s="22">
        <f t="shared" si="0"/>
        <v>0</v>
      </c>
      <c r="E18" s="13">
        <f>E19</f>
        <v>0</v>
      </c>
      <c r="F18" s="2"/>
    </row>
    <row r="19" spans="1:6" s="17" customFormat="1" ht="41.45" hidden="1" customHeight="1">
      <c r="A19" s="8" t="s">
        <v>20</v>
      </c>
      <c r="B19" s="9" t="s">
        <v>27</v>
      </c>
      <c r="C19" s="16"/>
      <c r="D19" s="22">
        <f t="shared" si="0"/>
        <v>0</v>
      </c>
      <c r="E19" s="16"/>
      <c r="F19" s="2"/>
    </row>
    <row r="20" spans="1:6" s="17" customFormat="1" ht="41.45" hidden="1" customHeight="1">
      <c r="A20" s="6" t="s">
        <v>19</v>
      </c>
      <c r="B20" s="7" t="s">
        <v>26</v>
      </c>
      <c r="C20" s="13">
        <f>C21</f>
        <v>0</v>
      </c>
      <c r="D20" s="22">
        <f t="shared" si="0"/>
        <v>0</v>
      </c>
      <c r="E20" s="13">
        <f>E21</f>
        <v>0</v>
      </c>
      <c r="F20" s="2"/>
    </row>
    <row r="21" spans="1:6" s="17" customFormat="1" ht="43.5" hidden="1" customHeight="1">
      <c r="A21" s="8" t="s">
        <v>20</v>
      </c>
      <c r="B21" s="9" t="s">
        <v>27</v>
      </c>
      <c r="C21" s="16"/>
      <c r="D21" s="22">
        <f t="shared" si="0"/>
        <v>0</v>
      </c>
      <c r="E21" s="16"/>
      <c r="F21" s="2"/>
    </row>
    <row r="22" spans="1:6" s="17" customFormat="1" ht="24" customHeight="1">
      <c r="A22" s="5" t="s">
        <v>61</v>
      </c>
      <c r="B22" s="7" t="s">
        <v>44</v>
      </c>
      <c r="C22" s="13">
        <f>C23+C24+C25+C26</f>
        <v>57673620</v>
      </c>
      <c r="D22" s="22">
        <f t="shared" si="0"/>
        <v>0</v>
      </c>
      <c r="E22" s="13">
        <f>E23+E24+E25+E26</f>
        <v>57673620</v>
      </c>
      <c r="F22" s="2"/>
    </row>
    <row r="23" spans="1:6" s="17" customFormat="1" ht="45" customHeight="1">
      <c r="A23" s="4" t="s">
        <v>41</v>
      </c>
      <c r="B23" s="9" t="s">
        <v>45</v>
      </c>
      <c r="C23" s="16">
        <v>57632620</v>
      </c>
      <c r="D23" s="22">
        <f t="shared" si="0"/>
        <v>0</v>
      </c>
      <c r="E23" s="16">
        <v>57632620</v>
      </c>
      <c r="F23" s="2"/>
    </row>
    <row r="24" spans="1:6" s="17" customFormat="1" ht="45.75" hidden="1" customHeight="1">
      <c r="A24" s="4" t="s">
        <v>42</v>
      </c>
      <c r="B24" s="9" t="s">
        <v>46</v>
      </c>
      <c r="C24" s="16"/>
      <c r="D24" s="22">
        <f t="shared" si="0"/>
        <v>0</v>
      </c>
      <c r="E24" s="16"/>
      <c r="F24" s="2"/>
    </row>
    <row r="25" spans="1:6" s="17" customFormat="1" ht="23.25" customHeight="1">
      <c r="A25" s="4" t="s">
        <v>59</v>
      </c>
      <c r="B25" s="9" t="s">
        <v>47</v>
      </c>
      <c r="C25" s="16">
        <v>41000</v>
      </c>
      <c r="D25" s="22">
        <f t="shared" si="0"/>
        <v>0</v>
      </c>
      <c r="E25" s="16">
        <v>41000</v>
      </c>
      <c r="F25" s="2"/>
    </row>
    <row r="26" spans="1:6" s="17" customFormat="1" ht="41.45" hidden="1" customHeight="1">
      <c r="A26" s="4" t="s">
        <v>43</v>
      </c>
      <c r="B26" s="9" t="s">
        <v>48</v>
      </c>
      <c r="C26" s="16"/>
      <c r="D26" s="22">
        <f t="shared" si="0"/>
        <v>0</v>
      </c>
      <c r="E26" s="16"/>
      <c r="F26" s="2"/>
    </row>
    <row r="27" spans="1:6" s="10" customFormat="1" ht="26.25" customHeight="1">
      <c r="A27" s="6" t="s">
        <v>60</v>
      </c>
      <c r="B27" s="7" t="s">
        <v>28</v>
      </c>
      <c r="C27" s="14">
        <f>C28+C29</f>
        <v>17427085</v>
      </c>
      <c r="D27" s="22">
        <f t="shared" si="0"/>
        <v>0</v>
      </c>
      <c r="E27" s="14">
        <f>E28+E29</f>
        <v>17427085</v>
      </c>
      <c r="F27" s="2"/>
    </row>
    <row r="28" spans="1:6" s="10" customFormat="1" ht="22.5" customHeight="1">
      <c r="A28" s="8" t="s">
        <v>49</v>
      </c>
      <c r="B28" s="9" t="s">
        <v>50</v>
      </c>
      <c r="C28" s="15">
        <v>4037035</v>
      </c>
      <c r="D28" s="22">
        <f t="shared" si="0"/>
        <v>0</v>
      </c>
      <c r="E28" s="15">
        <v>4037035</v>
      </c>
      <c r="F28" s="2"/>
    </row>
    <row r="29" spans="1:6" s="10" customFormat="1" ht="22.5" customHeight="1">
      <c r="A29" s="8" t="s">
        <v>51</v>
      </c>
      <c r="B29" s="9" t="s">
        <v>52</v>
      </c>
      <c r="C29" s="15">
        <v>13390050</v>
      </c>
      <c r="D29" s="22">
        <f t="shared" si="0"/>
        <v>0</v>
      </c>
      <c r="E29" s="15">
        <v>13390050</v>
      </c>
      <c r="F29" s="2"/>
    </row>
    <row r="30" spans="1:6" s="10" customFormat="1" ht="40.9" hidden="1" customHeight="1">
      <c r="A30" s="6" t="s">
        <v>12</v>
      </c>
      <c r="B30" s="7" t="s">
        <v>29</v>
      </c>
      <c r="C30" s="14">
        <f>C31+C32</f>
        <v>0</v>
      </c>
      <c r="D30" s="22">
        <f t="shared" si="0"/>
        <v>0</v>
      </c>
      <c r="E30" s="14">
        <f>E31+E32</f>
        <v>0</v>
      </c>
      <c r="F30" s="2"/>
    </row>
    <row r="31" spans="1:6" s="10" customFormat="1" ht="19.149999999999999" hidden="1" customHeight="1">
      <c r="A31" s="8" t="s">
        <v>17</v>
      </c>
      <c r="B31" s="9" t="s">
        <v>30</v>
      </c>
      <c r="C31" s="15"/>
      <c r="D31" s="22">
        <f t="shared" si="0"/>
        <v>0</v>
      </c>
      <c r="E31" s="15"/>
      <c r="F31" s="2"/>
    </row>
    <row r="32" spans="1:6" s="10" customFormat="1" ht="38.450000000000003" hidden="1" customHeight="1">
      <c r="A32" s="8" t="s">
        <v>18</v>
      </c>
      <c r="B32" s="9" t="s">
        <v>31</v>
      </c>
      <c r="C32" s="15"/>
      <c r="D32" s="22">
        <f t="shared" si="0"/>
        <v>0</v>
      </c>
      <c r="E32" s="15"/>
      <c r="F32" s="2"/>
    </row>
    <row r="33" spans="1:6" s="10" customFormat="1" ht="18.75" hidden="1">
      <c r="A33" s="6" t="s">
        <v>2</v>
      </c>
      <c r="B33" s="7" t="s">
        <v>32</v>
      </c>
      <c r="C33" s="14"/>
      <c r="D33" s="22">
        <f t="shared" si="0"/>
        <v>0</v>
      </c>
      <c r="E33" s="14"/>
      <c r="F33" s="2"/>
    </row>
    <row r="34" spans="1:6" s="10" customFormat="1" ht="37.5" hidden="1">
      <c r="A34" s="6" t="s">
        <v>3</v>
      </c>
      <c r="B34" s="7" t="s">
        <v>33</v>
      </c>
      <c r="C34" s="14"/>
      <c r="D34" s="22">
        <f t="shared" si="0"/>
        <v>0</v>
      </c>
      <c r="E34" s="14"/>
      <c r="F34" s="2"/>
    </row>
    <row r="35" spans="1:6" s="10" customFormat="1" ht="20.45" customHeight="1">
      <c r="A35" s="6" t="s">
        <v>14</v>
      </c>
      <c r="B35" s="9"/>
      <c r="C35" s="14">
        <f>C36+C37+C38+C39+C40+C41+C42</f>
        <v>6655300</v>
      </c>
      <c r="D35" s="22">
        <f t="shared" si="0"/>
        <v>200000</v>
      </c>
      <c r="E35" s="14">
        <f>E36+E37+E38+E39+E40+E41+E42</f>
        <v>6855300</v>
      </c>
      <c r="F35" s="2"/>
    </row>
    <row r="36" spans="1:6" s="10" customFormat="1" ht="40.5" customHeight="1">
      <c r="A36" s="8" t="s">
        <v>4</v>
      </c>
      <c r="B36" s="9" t="s">
        <v>34</v>
      </c>
      <c r="C36" s="15">
        <v>3750000</v>
      </c>
      <c r="D36" s="22">
        <f t="shared" si="0"/>
        <v>0</v>
      </c>
      <c r="E36" s="15">
        <v>3750000</v>
      </c>
      <c r="F36" s="2"/>
    </row>
    <row r="37" spans="1:6" s="10" customFormat="1" ht="23.45" hidden="1" customHeight="1">
      <c r="A37" s="8" t="s">
        <v>5</v>
      </c>
      <c r="B37" s="9" t="s">
        <v>35</v>
      </c>
      <c r="C37" s="15"/>
      <c r="D37" s="22">
        <f t="shared" si="0"/>
        <v>0</v>
      </c>
      <c r="E37" s="15"/>
      <c r="F37" s="2"/>
    </row>
    <row r="38" spans="1:6" s="10" customFormat="1" ht="40.5" customHeight="1">
      <c r="A38" s="8" t="s">
        <v>6</v>
      </c>
      <c r="B38" s="9" t="s">
        <v>36</v>
      </c>
      <c r="C38" s="15">
        <v>1601000</v>
      </c>
      <c r="D38" s="22">
        <f t="shared" si="0"/>
        <v>200000</v>
      </c>
      <c r="E38" s="15">
        <v>1801000</v>
      </c>
      <c r="F38" s="2"/>
    </row>
    <row r="39" spans="1:6" s="10" customFormat="1" ht="44.25" customHeight="1">
      <c r="A39" s="8" t="s">
        <v>7</v>
      </c>
      <c r="B39" s="9" t="s">
        <v>37</v>
      </c>
      <c r="C39" s="15">
        <v>1000000</v>
      </c>
      <c r="D39" s="22">
        <f t="shared" si="0"/>
        <v>0</v>
      </c>
      <c r="E39" s="15">
        <v>1000000</v>
      </c>
      <c r="F39" s="2"/>
    </row>
    <row r="40" spans="1:6" s="10" customFormat="1" ht="21.6" customHeight="1">
      <c r="A40" s="8" t="s">
        <v>8</v>
      </c>
      <c r="B40" s="9" t="s">
        <v>38</v>
      </c>
      <c r="C40" s="15">
        <v>55100</v>
      </c>
      <c r="D40" s="22">
        <f t="shared" si="0"/>
        <v>0</v>
      </c>
      <c r="E40" s="15">
        <v>55100</v>
      </c>
      <c r="F40" s="2"/>
    </row>
    <row r="41" spans="1:6" s="10" customFormat="1" ht="22.9" customHeight="1">
      <c r="A41" s="8" t="s">
        <v>9</v>
      </c>
      <c r="B41" s="9" t="s">
        <v>39</v>
      </c>
      <c r="C41" s="15">
        <v>150200</v>
      </c>
      <c r="D41" s="22">
        <f t="shared" si="0"/>
        <v>0</v>
      </c>
      <c r="E41" s="15">
        <v>150200</v>
      </c>
      <c r="F41" s="2"/>
    </row>
    <row r="42" spans="1:6" s="10" customFormat="1" ht="24" customHeight="1">
      <c r="A42" s="8" t="s">
        <v>10</v>
      </c>
      <c r="B42" s="9" t="s">
        <v>40</v>
      </c>
      <c r="C42" s="15">
        <v>99000</v>
      </c>
      <c r="D42" s="22">
        <f t="shared" si="0"/>
        <v>0</v>
      </c>
      <c r="E42" s="15">
        <v>99000</v>
      </c>
      <c r="F42" s="2"/>
    </row>
    <row r="43" spans="1:6" s="10" customFormat="1" ht="61.5" customHeight="1">
      <c r="A43" s="6" t="s">
        <v>53</v>
      </c>
      <c r="B43" s="7" t="s">
        <v>54</v>
      </c>
      <c r="C43" s="14">
        <v>68531544.109999999</v>
      </c>
      <c r="D43" s="22">
        <f t="shared" si="0"/>
        <v>24134242.769999996</v>
      </c>
      <c r="E43" s="14">
        <v>92665786.879999995</v>
      </c>
      <c r="F43" s="2"/>
    </row>
    <row r="44" spans="1:6" s="10" customFormat="1" ht="25.5" customHeight="1">
      <c r="A44" s="6" t="s">
        <v>56</v>
      </c>
      <c r="B44" s="7" t="s">
        <v>55</v>
      </c>
      <c r="C44" s="14">
        <v>200000</v>
      </c>
      <c r="D44" s="22">
        <f t="shared" si="0"/>
        <v>55000</v>
      </c>
      <c r="E44" s="14">
        <v>255000</v>
      </c>
      <c r="F44" s="2"/>
    </row>
    <row r="45" spans="1:6" ht="16.5">
      <c r="A45" s="1"/>
      <c r="B45" s="1"/>
      <c r="C45" s="1"/>
      <c r="D45" s="1"/>
      <c r="E45" s="3"/>
    </row>
  </sheetData>
  <mergeCells count="7">
    <mergeCell ref="A9:E9"/>
    <mergeCell ref="B1:E1"/>
    <mergeCell ref="B2:E2"/>
    <mergeCell ref="B4:E4"/>
    <mergeCell ref="B6:E6"/>
    <mergeCell ref="B7:E7"/>
    <mergeCell ref="B3:E3"/>
  </mergeCells>
  <printOptions horizontalCentered="1"/>
  <pageMargins left="0.82677165354330717" right="0.23622047244094491" top="0.74803149606299213" bottom="0.35433070866141736" header="0.51181102362204722" footer="0.31496062992125984"/>
  <pageSetup paperSize="9" scale="67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2022-12-22T05:03:52Z</cp:lastPrinted>
  <dcterms:created xsi:type="dcterms:W3CDTF">2017-10-23T09:06:05Z</dcterms:created>
  <dcterms:modified xsi:type="dcterms:W3CDTF">2022-12-23T09:23:10Z</dcterms:modified>
</cp:coreProperties>
</file>