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D29" i="1"/>
  <c r="D28"/>
  <c r="D27"/>
  <c r="D26"/>
  <c r="D25"/>
  <c r="D24"/>
  <c r="D22"/>
  <c r="D21"/>
  <c r="D20"/>
  <c r="D19"/>
  <c r="D17"/>
  <c r="D16"/>
  <c r="D15"/>
  <c r="D14"/>
  <c r="D12"/>
  <c r="D10"/>
  <c r="D9"/>
  <c r="D32"/>
  <c r="C23"/>
  <c r="C18"/>
  <c r="C13"/>
  <c r="C11"/>
  <c r="C8"/>
  <c r="C7" s="1"/>
  <c r="D31"/>
  <c r="C6" l="1"/>
  <c r="C5" s="1"/>
  <c r="E13"/>
  <c r="D13" s="1"/>
  <c r="E11" l="1"/>
  <c r="D11" l="1"/>
  <c r="E8"/>
  <c r="D8" s="1"/>
  <c r="E18"/>
  <c r="D18" s="1"/>
  <c r="E23"/>
  <c r="D23" s="1"/>
  <c r="E7" l="1"/>
  <c r="D7" s="1"/>
  <c r="E6"/>
  <c r="E5" l="1"/>
  <c r="D5" s="1"/>
  <c r="D6"/>
</calcChain>
</file>

<file path=xl/sharedStrings.xml><?xml version="1.0" encoding="utf-8"?>
<sst xmlns="http://schemas.openxmlformats.org/spreadsheetml/2006/main" count="61" uniqueCount="61">
  <si>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</si>
  <si>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</si>
  <si>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</si>
  <si>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</si>
  <si>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</si>
  <si>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</si>
  <si>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</si>
  <si>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</si>
  <si>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</si>
  <si>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</si>
  <si>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</si>
  <si>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</si>
  <si>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</si>
  <si>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</si>
  <si>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</si>
  <si>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</si>
  <si>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</si>
  <si>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</si>
  <si>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</si>
  <si>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</si>
  <si>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</si>
  <si>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</si>
  <si>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</si>
  <si>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</si>
  <si>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</si>
  <si>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</si>
  <si>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</si>
  <si>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</si>
  <si>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</si>
  <si>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</si>
  <si>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</si>
  <si>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</si>
  <si>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</si>
  <si>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</si>
  <si>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</si>
  <si>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</si>
  <si>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</si>
  <si>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</si>
  <si>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</si>
  <si>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</si>
  <si>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</si>
  <si>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</si>
  <si>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</si>
  <si>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</si>
  <si>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</si>
  <si>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</si>
  <si>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</si>
  <si>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</si>
  <si>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</si>
  <si>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</si>
  <si>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</si>
  <si>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</si>
  <si>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</si>
  <si>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</si>
  <si>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</si>
  <si>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</si>
  <si>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>+. -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</si>
  <si>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2022 год</t>
  </si>
  <si>
    <t>2022 год</t>
  </si>
  <si>
    <t>Уточненные бюджетные назначения на 2022 год</t>
  </si>
  <si>
    <t xml:space="preserve">Приложение № 2    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23.12.2021 № 100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от 19.12.2022 №144      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</si>
</sst>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workbookViewId="0">
      <selection activeCell="B1" sqref="B1:E1"/>
    </sheetView>
  </sheetViews>
  <sheetFormatPr defaultRowHeight="15"/>
  <cols>
    <col min="1" max="1" width="72.7109375" customWidth="1"/>
    <col min="2" max="2" width="36.42578125" customWidth="1"/>
    <col min="3" max="3" width="25.140625" hidden="1" customWidth="1"/>
    <col min="4" max="4" width="23.42578125" hidden="1" customWidth="1"/>
    <col min="5" max="5" width="27.42578125" customWidth="1"/>
    <col min="7" max="7" width="0.85546875" customWidth="1"/>
    <col min="8" max="8" width="2.140625" hidden="1" customWidth="1"/>
  </cols>
  <sheetData>
    <row r="1" spans="1:8" s="5" customFormat="1" ht="104.25" customHeight="1">
      <c r="A1" s="4"/>
      <c r="B1" s="30" t="s">
        <v>60</v>
      </c>
      <c r="C1" s="30"/>
      <c r="D1" s="30"/>
      <c r="E1" s="30"/>
      <c r="F1" s="20"/>
      <c r="G1" s="20"/>
      <c r="H1" s="20"/>
    </row>
    <row r="2" spans="1:8" ht="48.75" customHeight="1">
      <c r="A2" s="29" t="s">
        <v>57</v>
      </c>
      <c r="B2" s="29"/>
      <c r="C2" s="29"/>
      <c r="D2" s="29"/>
      <c r="E2" s="29"/>
    </row>
    <row r="3" spans="1:8" ht="27.75" customHeight="1">
      <c r="A3" s="22"/>
      <c r="B3" s="22"/>
      <c r="C3" s="22"/>
      <c r="D3" s="22"/>
      <c r="E3" s="28" t="s">
        <v>49</v>
      </c>
    </row>
    <row r="4" spans="1:8" s="9" customFormat="1" ht="76.5" customHeight="1">
      <c r="A4" s="21" t="s">
        <v>0</v>
      </c>
      <c r="B4" s="21" t="s">
        <v>19</v>
      </c>
      <c r="C4" s="24" t="s">
        <v>58</v>
      </c>
      <c r="D4" s="25" t="s">
        <v>56</v>
      </c>
      <c r="E4" s="23" t="s">
        <v>59</v>
      </c>
      <c r="F4" s="1"/>
    </row>
    <row r="5" spans="1:8" s="9" customFormat="1" ht="23.25" customHeight="1">
      <c r="A5" s="10" t="s">
        <v>1</v>
      </c>
      <c r="B5" s="11"/>
      <c r="C5" s="12">
        <f>C6+C31+C32</f>
        <v>1479458292.6100001</v>
      </c>
      <c r="D5" s="27">
        <f>E5-C5</f>
        <v>-38518503.78000021</v>
      </c>
      <c r="E5" s="12">
        <f>E6+E31+E32</f>
        <v>1440939788.8299999</v>
      </c>
      <c r="F5" s="1"/>
    </row>
    <row r="6" spans="1:8" s="9" customFormat="1" ht="22.15" customHeight="1">
      <c r="A6" s="6" t="s">
        <v>15</v>
      </c>
      <c r="B6" s="13" t="s">
        <v>20</v>
      </c>
      <c r="C6" s="12">
        <f>C7+C23</f>
        <v>469728080.92000002</v>
      </c>
      <c r="D6" s="27">
        <f t="shared" ref="D6:D29" si="0">E6-C6</f>
        <v>0</v>
      </c>
      <c r="E6" s="12">
        <f>E7+E23</f>
        <v>469728080.92000002</v>
      </c>
      <c r="F6" s="1"/>
    </row>
    <row r="7" spans="1:8" s="9" customFormat="1" ht="22.9" customHeight="1">
      <c r="A7" s="6" t="s">
        <v>14</v>
      </c>
      <c r="B7" s="14"/>
      <c r="C7" s="15">
        <f>C8+C11+C18+C21+C22+C13</f>
        <v>435871060.92000002</v>
      </c>
      <c r="D7" s="27">
        <f t="shared" si="0"/>
        <v>860000</v>
      </c>
      <c r="E7" s="15">
        <f>E8+E11+E18+E21+E22+E13</f>
        <v>436731060.92000002</v>
      </c>
      <c r="F7" s="1"/>
    </row>
    <row r="8" spans="1:8" s="9" customFormat="1" ht="19.149999999999999" customHeight="1">
      <c r="A8" s="6" t="s">
        <v>52</v>
      </c>
      <c r="B8" s="13" t="s">
        <v>21</v>
      </c>
      <c r="C8" s="15">
        <f>C9+C10</f>
        <v>354232961</v>
      </c>
      <c r="D8" s="27">
        <f t="shared" si="0"/>
        <v>0</v>
      </c>
      <c r="E8" s="15">
        <f>E9+E10</f>
        <v>354232961</v>
      </c>
      <c r="F8" s="1"/>
    </row>
    <row r="9" spans="1:8" s="9" customFormat="1" ht="20.45" customHeight="1">
      <c r="A9" s="16" t="s">
        <v>12</v>
      </c>
      <c r="B9" s="14" t="s">
        <v>22</v>
      </c>
      <c r="C9" s="17">
        <v>1101956</v>
      </c>
      <c r="D9" s="27">
        <f t="shared" si="0"/>
        <v>0</v>
      </c>
      <c r="E9" s="17">
        <v>1101956</v>
      </c>
      <c r="F9" s="1"/>
    </row>
    <row r="10" spans="1:8" s="9" customFormat="1" ht="21" customHeight="1">
      <c r="A10" s="16" t="s">
        <v>11</v>
      </c>
      <c r="B10" s="14" t="s">
        <v>23</v>
      </c>
      <c r="C10" s="18">
        <v>353131005</v>
      </c>
      <c r="D10" s="27">
        <f t="shared" si="0"/>
        <v>0</v>
      </c>
      <c r="E10" s="18">
        <v>353131005</v>
      </c>
      <c r="F10" s="1"/>
    </row>
    <row r="11" spans="1:8" s="9" customFormat="1" ht="42.75" customHeight="1">
      <c r="A11" s="6" t="s">
        <v>53</v>
      </c>
      <c r="B11" s="13" t="s">
        <v>24</v>
      </c>
      <c r="C11" s="12">
        <f>C12</f>
        <v>15554124.92</v>
      </c>
      <c r="D11" s="27">
        <f t="shared" si="0"/>
        <v>860000</v>
      </c>
      <c r="E11" s="12">
        <f>E12</f>
        <v>16414124.92</v>
      </c>
      <c r="F11" s="1"/>
    </row>
    <row r="12" spans="1:8" s="19" customFormat="1" ht="41.45" customHeight="1">
      <c r="A12" s="16" t="s">
        <v>18</v>
      </c>
      <c r="B12" s="14" t="s">
        <v>25</v>
      </c>
      <c r="C12" s="18">
        <v>15554124.92</v>
      </c>
      <c r="D12" s="27">
        <f t="shared" si="0"/>
        <v>860000</v>
      </c>
      <c r="E12" s="18">
        <v>16414124.92</v>
      </c>
      <c r="F12" s="1"/>
    </row>
    <row r="13" spans="1:8" s="19" customFormat="1" ht="21.75" customHeight="1">
      <c r="A13" s="8" t="s">
        <v>54</v>
      </c>
      <c r="B13" s="13" t="s">
        <v>40</v>
      </c>
      <c r="C13" s="12">
        <f>C14+C15+C16+C17</f>
        <v>56608720</v>
      </c>
      <c r="D13" s="27">
        <f t="shared" si="0"/>
        <v>0</v>
      </c>
      <c r="E13" s="12">
        <f>E14+E15+E16+E17</f>
        <v>56608720</v>
      </c>
      <c r="F13" s="1"/>
    </row>
    <row r="14" spans="1:8" s="19" customFormat="1" ht="39.75" customHeight="1">
      <c r="A14" s="3" t="s">
        <v>38</v>
      </c>
      <c r="B14" s="14" t="s">
        <v>41</v>
      </c>
      <c r="C14" s="18">
        <v>49567720</v>
      </c>
      <c r="D14" s="27">
        <f t="shared" si="0"/>
        <v>0</v>
      </c>
      <c r="E14" s="18">
        <v>49567720</v>
      </c>
      <c r="F14" s="1"/>
    </row>
    <row r="15" spans="1:8" s="19" customFormat="1" ht="40.5" hidden="1" customHeight="1">
      <c r="A15" s="3" t="s">
        <v>50</v>
      </c>
      <c r="B15" s="14" t="s">
        <v>42</v>
      </c>
      <c r="C15" s="18"/>
      <c r="D15" s="27">
        <f t="shared" si="0"/>
        <v>0</v>
      </c>
      <c r="E15" s="18"/>
      <c r="F15" s="1"/>
    </row>
    <row r="16" spans="1:8" s="19" customFormat="1" ht="24" customHeight="1">
      <c r="A16" s="3" t="s">
        <v>51</v>
      </c>
      <c r="B16" s="14" t="s">
        <v>43</v>
      </c>
      <c r="C16" s="18">
        <v>41000</v>
      </c>
      <c r="D16" s="27">
        <f t="shared" si="0"/>
        <v>0</v>
      </c>
      <c r="E16" s="18">
        <v>41000</v>
      </c>
      <c r="F16" s="1"/>
    </row>
    <row r="17" spans="1:6" s="19" customFormat="1" ht="41.45" customHeight="1">
      <c r="A17" s="3" t="s">
        <v>39</v>
      </c>
      <c r="B17" s="14" t="s">
        <v>44</v>
      </c>
      <c r="C17" s="18">
        <v>7000000</v>
      </c>
      <c r="D17" s="27">
        <f t="shared" si="0"/>
        <v>0</v>
      </c>
      <c r="E17" s="18">
        <v>7000000</v>
      </c>
      <c r="F17" s="1"/>
    </row>
    <row r="18" spans="1:6" s="9" customFormat="1" ht="21.75" customHeight="1">
      <c r="A18" s="6" t="s">
        <v>55</v>
      </c>
      <c r="B18" s="13" t="s">
        <v>26</v>
      </c>
      <c r="C18" s="15">
        <f>C19+C20</f>
        <v>3975255</v>
      </c>
      <c r="D18" s="27">
        <f t="shared" si="0"/>
        <v>0</v>
      </c>
      <c r="E18" s="15">
        <f>E19+E20</f>
        <v>3975255</v>
      </c>
      <c r="F18" s="1"/>
    </row>
    <row r="19" spans="1:6" s="9" customFormat="1" ht="21" customHeight="1">
      <c r="A19" s="16" t="s">
        <v>16</v>
      </c>
      <c r="B19" s="14" t="s">
        <v>27</v>
      </c>
      <c r="C19" s="17">
        <v>3975255</v>
      </c>
      <c r="D19" s="27">
        <f t="shared" si="0"/>
        <v>0</v>
      </c>
      <c r="E19" s="17">
        <v>3975255</v>
      </c>
      <c r="F19" s="1"/>
    </row>
    <row r="20" spans="1:6" s="9" customFormat="1" ht="19.899999999999999" customHeight="1">
      <c r="A20" s="16" t="s">
        <v>17</v>
      </c>
      <c r="B20" s="14" t="s">
        <v>28</v>
      </c>
      <c r="C20" s="17"/>
      <c r="D20" s="27">
        <f t="shared" si="0"/>
        <v>0</v>
      </c>
      <c r="E20" s="17"/>
      <c r="F20" s="1"/>
    </row>
    <row r="21" spans="1:6" s="9" customFormat="1" ht="21" customHeight="1">
      <c r="A21" s="6" t="s">
        <v>2</v>
      </c>
      <c r="B21" s="13" t="s">
        <v>29</v>
      </c>
      <c r="C21" s="15">
        <v>5500000</v>
      </c>
      <c r="D21" s="27">
        <f t="shared" si="0"/>
        <v>0</v>
      </c>
      <c r="E21" s="15">
        <v>5500000</v>
      </c>
      <c r="F21" s="1"/>
    </row>
    <row r="22" spans="1:6" s="9" customFormat="1" ht="37.5" hidden="1" customHeight="1">
      <c r="A22" s="6" t="s">
        <v>3</v>
      </c>
      <c r="B22" s="13" t="s">
        <v>30</v>
      </c>
      <c r="C22" s="15"/>
      <c r="D22" s="27">
        <f t="shared" si="0"/>
        <v>0</v>
      </c>
      <c r="E22" s="15"/>
      <c r="F22" s="1"/>
    </row>
    <row r="23" spans="1:6" s="9" customFormat="1" ht="21" customHeight="1">
      <c r="A23" s="6" t="s">
        <v>13</v>
      </c>
      <c r="B23" s="14"/>
      <c r="C23" s="15">
        <f>C24+C25+C26+C27+C28+C29+C30</f>
        <v>33857020</v>
      </c>
      <c r="D23" s="27">
        <f t="shared" si="0"/>
        <v>-860000</v>
      </c>
      <c r="E23" s="15">
        <f>E24+E25+E26+E27+E28+E29+E30</f>
        <v>32997020</v>
      </c>
      <c r="F23" s="1"/>
    </row>
    <row r="24" spans="1:6" s="9" customFormat="1" ht="38.450000000000003" customHeight="1">
      <c r="A24" s="16" t="s">
        <v>4</v>
      </c>
      <c r="B24" s="14" t="s">
        <v>31</v>
      </c>
      <c r="C24" s="17">
        <v>3400000</v>
      </c>
      <c r="D24" s="27">
        <f t="shared" si="0"/>
        <v>0</v>
      </c>
      <c r="E24" s="17">
        <v>3400000</v>
      </c>
      <c r="F24" s="1"/>
    </row>
    <row r="25" spans="1:6" s="9" customFormat="1" ht="25.5" customHeight="1">
      <c r="A25" s="16" t="s">
        <v>5</v>
      </c>
      <c r="B25" s="14" t="s">
        <v>32</v>
      </c>
      <c r="C25" s="17">
        <v>2450000</v>
      </c>
      <c r="D25" s="27">
        <f t="shared" si="0"/>
        <v>-860000</v>
      </c>
      <c r="E25" s="17">
        <v>1590000</v>
      </c>
      <c r="F25" s="1"/>
    </row>
    <row r="26" spans="1:6" s="9" customFormat="1" ht="37.5">
      <c r="A26" s="16" t="s">
        <v>6</v>
      </c>
      <c r="B26" s="14" t="s">
        <v>33</v>
      </c>
      <c r="C26" s="17">
        <v>25507020</v>
      </c>
      <c r="D26" s="27">
        <f t="shared" si="0"/>
        <v>0</v>
      </c>
      <c r="E26" s="17">
        <v>25507020</v>
      </c>
      <c r="F26" s="1"/>
    </row>
    <row r="27" spans="1:6" s="9" customFormat="1" ht="41.25" hidden="1" customHeight="1">
      <c r="A27" s="16" t="s">
        <v>7</v>
      </c>
      <c r="B27" s="14" t="s">
        <v>34</v>
      </c>
      <c r="C27" s="17"/>
      <c r="D27" s="27">
        <f t="shared" si="0"/>
        <v>0</v>
      </c>
      <c r="E27" s="17"/>
      <c r="F27" s="1"/>
    </row>
    <row r="28" spans="1:6" s="9" customFormat="1" ht="21.6" hidden="1" customHeight="1">
      <c r="A28" s="16" t="s">
        <v>8</v>
      </c>
      <c r="B28" s="14" t="s">
        <v>35</v>
      </c>
      <c r="C28" s="17"/>
      <c r="D28" s="27">
        <f t="shared" si="0"/>
        <v>0</v>
      </c>
      <c r="E28" s="17"/>
      <c r="F28" s="1"/>
    </row>
    <row r="29" spans="1:6" s="9" customFormat="1" ht="22.9" customHeight="1">
      <c r="A29" s="16" t="s">
        <v>9</v>
      </c>
      <c r="B29" s="14" t="s">
        <v>36</v>
      </c>
      <c r="C29" s="17">
        <v>2500000</v>
      </c>
      <c r="D29" s="27">
        <f t="shared" si="0"/>
        <v>0</v>
      </c>
      <c r="E29" s="17">
        <v>2500000</v>
      </c>
      <c r="F29" s="1"/>
    </row>
    <row r="30" spans="1:6" s="9" customFormat="1" ht="21.6" hidden="1" customHeight="1">
      <c r="A30" s="16" t="s">
        <v>10</v>
      </c>
      <c r="B30" s="14" t="s">
        <v>37</v>
      </c>
      <c r="C30" s="17"/>
      <c r="D30" s="14"/>
      <c r="E30" s="17"/>
      <c r="F30" s="1"/>
    </row>
    <row r="31" spans="1:6" s="9" customFormat="1" ht="64.5" customHeight="1">
      <c r="A31" s="6" t="s">
        <v>45</v>
      </c>
      <c r="B31" s="13" t="s">
        <v>46</v>
      </c>
      <c r="C31" s="15">
        <v>1009730211.6900001</v>
      </c>
      <c r="D31" s="26">
        <f>E31-C31</f>
        <v>-38872956.100000024</v>
      </c>
      <c r="E31" s="15">
        <v>970857255.59000003</v>
      </c>
      <c r="F31" s="1"/>
    </row>
    <row r="32" spans="1:6" ht="24.75" customHeight="1">
      <c r="A32" s="6" t="s">
        <v>47</v>
      </c>
      <c r="B32" s="2" t="s">
        <v>48</v>
      </c>
      <c r="C32" s="2"/>
      <c r="D32" s="26">
        <f>E32-C32</f>
        <v>354452.32</v>
      </c>
      <c r="E32" s="7">
        <v>354452.32</v>
      </c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6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2022-12-14T09:08:52Z</cp:lastPrinted>
  <dcterms:created xsi:type="dcterms:W3CDTF">2017-10-23T09:06:05Z</dcterms:created>
  <dcterms:modified xsi:type="dcterms:W3CDTF">2022-12-19T11:53:46Z</dcterms:modified>
</cp:coreProperties>
</file>