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80" yWindow="1320" windowWidth="20730" windowHeight="11595"/>
  </bookViews>
  <sheets>
    <sheet name="перечень МКД" sheetId="1" r:id="rId1"/>
    <sheet name="виды ремонта" sheetId="4" r:id="rId2"/>
    <sheet name="показатели" sheetId="3" r:id="rId3"/>
  </sheets>
  <definedNames>
    <definedName name="_xlnm.Print_Area" localSheetId="1">'виды ремонта'!$A$1:$AS$27</definedName>
    <definedName name="Перечень">#REF!</definedName>
    <definedName name="Перечень2">#REF!</definedName>
    <definedName name="Перечень3">#REF!</definedName>
  </definedNames>
  <calcPr calcId="125725"/>
</workbook>
</file>

<file path=xl/calcChain.xml><?xml version="1.0" encoding="utf-8"?>
<calcChain xmlns="http://schemas.openxmlformats.org/spreadsheetml/2006/main">
  <c r="L8" i="3"/>
  <c r="K8"/>
  <c r="J8"/>
  <c r="G8"/>
  <c r="F8"/>
  <c r="AS18" i="4"/>
  <c r="AR18"/>
  <c r="AQ18"/>
  <c r="AP18"/>
  <c r="AO18"/>
  <c r="AN18"/>
  <c r="AM18"/>
  <c r="AL18"/>
  <c r="AK18"/>
  <c r="AJ18"/>
  <c r="AI18"/>
  <c r="AH18"/>
  <c r="AG18"/>
  <c r="AF18"/>
  <c r="AE18"/>
  <c r="AD18"/>
  <c r="AC18"/>
  <c r="AB18"/>
  <c r="AA18"/>
  <c r="Z18"/>
  <c r="Y18"/>
  <c r="X18"/>
  <c r="W18"/>
  <c r="V18"/>
  <c r="U18"/>
  <c r="T18"/>
  <c r="S18"/>
  <c r="R18"/>
  <c r="Q18"/>
  <c r="P18"/>
  <c r="O18"/>
  <c r="N18"/>
  <c r="M18"/>
  <c r="L18"/>
  <c r="K18"/>
  <c r="J18"/>
  <c r="I11"/>
  <c r="I10"/>
  <c r="I9"/>
  <c r="I8"/>
  <c r="I18" s="1"/>
  <c r="W19" i="1"/>
  <c r="V19"/>
  <c r="U19"/>
  <c r="T19"/>
  <c r="S19"/>
  <c r="R19"/>
  <c r="Q19"/>
  <c r="P19"/>
  <c r="O19"/>
  <c r="N19"/>
  <c r="W23"/>
  <c r="V23"/>
  <c r="U23"/>
  <c r="T23"/>
  <c r="S23"/>
  <c r="R23"/>
  <c r="Q23"/>
  <c r="P23"/>
  <c r="O23"/>
  <c r="N23"/>
  <c r="AS26" i="4"/>
  <c r="AQ26"/>
  <c r="AP26"/>
  <c r="AO26"/>
  <c r="AN26"/>
  <c r="AM26"/>
  <c r="AL26"/>
  <c r="AK26"/>
  <c r="AJ26"/>
  <c r="AI26"/>
  <c r="AH26"/>
  <c r="AG26"/>
  <c r="AF26"/>
  <c r="AE26"/>
  <c r="AD26"/>
  <c r="AC26"/>
  <c r="AB26"/>
  <c r="AA26"/>
  <c r="Z26"/>
  <c r="U26"/>
  <c r="T26"/>
  <c r="Q26"/>
  <c r="P26"/>
  <c r="N26"/>
  <c r="L26"/>
  <c r="J26"/>
  <c r="AR22"/>
  <c r="AA22"/>
  <c r="Z22"/>
  <c r="Y22"/>
  <c r="X22"/>
  <c r="W22"/>
  <c r="V22"/>
  <c r="S22"/>
  <c r="R22"/>
  <c r="O22"/>
  <c r="M22"/>
  <c r="L22"/>
  <c r="K22"/>
  <c r="J22"/>
  <c r="I22"/>
  <c r="T27" i="1" l="1"/>
  <c r="I26" i="4"/>
  <c r="W27" i="1"/>
  <c r="V27"/>
  <c r="R27"/>
  <c r="Q27"/>
  <c r="P27"/>
  <c r="O27"/>
  <c r="N27"/>
  <c r="S26" i="4"/>
  <c r="Y26"/>
  <c r="AR26"/>
  <c r="R26"/>
  <c r="X26"/>
  <c r="W26"/>
  <c r="V26"/>
  <c r="O26"/>
  <c r="M26"/>
  <c r="K26"/>
  <c r="U27" i="1" l="1"/>
  <c r="S27"/>
  <c r="AS22" i="4" l="1"/>
  <c r="AQ22"/>
  <c r="AP22"/>
  <c r="AO22"/>
  <c r="AN22"/>
  <c r="AM22"/>
  <c r="AL22"/>
  <c r="AK22"/>
  <c r="AJ22"/>
  <c r="AI22"/>
  <c r="AF22"/>
  <c r="AE22"/>
  <c r="AB22"/>
  <c r="U22"/>
  <c r="T22"/>
  <c r="N22"/>
  <c r="AD22" l="1"/>
  <c r="AC22"/>
  <c r="AH22"/>
  <c r="AG22"/>
  <c r="P22"/>
  <c r="Q22"/>
</calcChain>
</file>

<file path=xl/sharedStrings.xml><?xml version="1.0" encoding="utf-8"?>
<sst xmlns="http://schemas.openxmlformats.org/spreadsheetml/2006/main" count="318" uniqueCount="104">
  <si>
    <t>Х</t>
  </si>
  <si>
    <t>руб./кв.м</t>
  </si>
  <si>
    <t>руб.</t>
  </si>
  <si>
    <t>чел.</t>
  </si>
  <si>
    <t>кв.м</t>
  </si>
  <si>
    <t>за счет средств собственников помещений в МКД</t>
  </si>
  <si>
    <t>за счет средств местного бюджета</t>
  </si>
  <si>
    <t>за счет средств бюджета субъекта Российской Федерации</t>
  </si>
  <si>
    <t>в том числе:</t>
  </si>
  <si>
    <t>всего:</t>
  </si>
  <si>
    <t>в том числе жилых помещений, находящихся в собственности граждан</t>
  </si>
  <si>
    <t>завершение последнего капитального ремонта</t>
  </si>
  <si>
    <t>ввода в эксплуатацию</t>
  </si>
  <si>
    <t>Плановая дата завершения работ</t>
  </si>
  <si>
    <t>Предельная стоимость капитального ремонта 1 кв. м общей площади помещений МКД</t>
  </si>
  <si>
    <t>Удельная стоимость капитального ремонта 1 кв. м общей площади помещений МКД</t>
  </si>
  <si>
    <t>Стоимость капитального ремонта</t>
  </si>
  <si>
    <t>Количество жителей, зарегистрированных в МКД на дату утверждения краткосрочного плана</t>
  </si>
  <si>
    <t>Площадь помещений МКД:</t>
  </si>
  <si>
    <t>общая площадь МКД, всего</t>
  </si>
  <si>
    <t>Количество подъездов</t>
  </si>
  <si>
    <t>Количество этажей</t>
  </si>
  <si>
    <t>Материал стен</t>
  </si>
  <si>
    <t>Год</t>
  </si>
  <si>
    <t>№ п/п</t>
  </si>
  <si>
    <t>куб.м.</t>
  </si>
  <si>
    <t>кв.м.</t>
  </si>
  <si>
    <t>ед.</t>
  </si>
  <si>
    <t>Стоимость капитального ремонта ВСЕГО</t>
  </si>
  <si>
    <t>№ п\п</t>
  </si>
  <si>
    <t>IV квартал</t>
  </si>
  <si>
    <t>III квартал</t>
  </si>
  <si>
    <t>II квартал</t>
  </si>
  <si>
    <t>I квартал</t>
  </si>
  <si>
    <t>Количество МКД</t>
  </si>
  <si>
    <t>тип муниципального образования</t>
  </si>
  <si>
    <t>наименование улицы</t>
  </si>
  <si>
    <t>дом</t>
  </si>
  <si>
    <t>корпус</t>
  </si>
  <si>
    <t>литера</t>
  </si>
  <si>
    <t>холодного водоснабжения</t>
  </si>
  <si>
    <t>горячего водоснабжения</t>
  </si>
  <si>
    <t>теплоснабжения</t>
  </si>
  <si>
    <t>электроснабжения</t>
  </si>
  <si>
    <t>газоснабжения</t>
  </si>
  <si>
    <t>Ремонт внутридомовых инженерных систем</t>
  </si>
  <si>
    <t>холодное водоснабжение</t>
  </si>
  <si>
    <t>горячее водоснабжение</t>
  </si>
  <si>
    <t>канализация</t>
  </si>
  <si>
    <t>система централизованного отопления</t>
  </si>
  <si>
    <t>система газоснабжения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</si>
  <si>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</si>
  <si>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</si>
  <si>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</si>
  <si>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</si>
  <si>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</si>
  <si>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Утепление  фасадов</t>
  </si>
  <si>
    <t>Установка коллективных (общедомовых) приборов учета и узлов управления</t>
  </si>
  <si>
    <t>система электро-
снабжения</t>
  </si>
  <si>
    <t>улица (тип)</t>
  </si>
  <si>
    <t>Реестр многоквартирных домов, включенных в Перечень многоквартирных домов, которые подлежат капитальному ремонту, с указанием услуг и (или) работ по капитальному ремонту многоквартирных домов, а также стоимости таких услуг и (или) работ</t>
  </si>
  <si>
    <t xml:space="preserve">Планируемые показатели выполнения краткосрочного плана реализации региональной программы 
капитального ремонта общего имущества в многоквартирных домах </t>
  </si>
  <si>
    <t>наименование муниципального образования</t>
  </si>
  <si>
    <t>Адрес МКД *</t>
  </si>
  <si>
    <t>* - многоквартирный дом</t>
  </si>
  <si>
    <t>Ремонт отмостки</t>
  </si>
  <si>
    <t>Переустройство невентилируемой крыши на вентилируемую крышу</t>
  </si>
  <si>
    <t xml:space="preserve"> Устройство выходов на кровлю</t>
  </si>
  <si>
    <t>Разработка проектной документации в случаях, установленных законодательством</t>
  </si>
  <si>
    <t>Проведение государственнной экспертизы проектной документации в случаях, уставновленных законодательством</t>
  </si>
  <si>
    <t>Общая площадь МКД *, всего</t>
  </si>
  <si>
    <t>Наименование муниципального образования</t>
  </si>
  <si>
    <t>за счет средств Фонда содействия реформированию жилищно-коммунального хозяйства</t>
  </si>
  <si>
    <t>улица</t>
  </si>
  <si>
    <t>город</t>
  </si>
  <si>
    <t>Людиново</t>
  </si>
  <si>
    <t xml:space="preserve">улица </t>
  </si>
  <si>
    <t>Итого по МО "Город Людиново и Людиновский район"</t>
  </si>
  <si>
    <t>X</t>
  </si>
  <si>
    <t>12.2023</t>
  </si>
  <si>
    <t>12.2024</t>
  </si>
  <si>
    <t>12.2025</t>
  </si>
  <si>
    <t>Итого по МР "Город Людиново и Людиновский район" по 2023 году</t>
  </si>
  <si>
    <t>Итого по МР "Город Людиново и Людиновский район" по 2024 году</t>
  </si>
  <si>
    <t>Итого по МО "Город Людиново и Людиновский район"  по 2025 году</t>
  </si>
  <si>
    <t>Московская</t>
  </si>
  <si>
    <t>Урицкого</t>
  </si>
  <si>
    <t>Козлова</t>
  </si>
  <si>
    <t>Гогиберидзе</t>
  </si>
  <si>
    <t>кирпич</t>
  </si>
  <si>
    <t>Герцена</t>
  </si>
  <si>
    <t>Рагули</t>
  </si>
  <si>
    <t>В</t>
  </si>
  <si>
    <t>панель</t>
  </si>
  <si>
    <t>Кропоткина</t>
  </si>
  <si>
    <t>Пл.Победы</t>
  </si>
  <si>
    <t>Пл. Победы</t>
  </si>
  <si>
    <t xml:space="preserve">Приложение № 1
к постановлению администрации муниципального района 
"Город Людиново и Людиновский район"
от 12.05.2022 № 448                                   </t>
  </si>
  <si>
    <t xml:space="preserve">Приложение № 2
к постановлению администрации муниципального района "Город Людиново и Людиновский район"
от 12.05.2022 № 448                                               
</t>
  </si>
  <si>
    <t xml:space="preserve">Приложение № 3
к постановлению администрации муниципального района  "Город Людиново и Людиновский район"
от 12.05.2022 № 448                 </t>
  </si>
  <si>
    <t>З</t>
  </si>
  <si>
    <t>Щербакова</t>
  </si>
  <si>
    <t>Ленина</t>
  </si>
  <si>
    <t>шлакоблок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</si>
</sst>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0"/>
      <name val="Arial Cyr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1" fillId="0" borderId="0"/>
    <xf numFmtId="0" fontId="5" fillId="0" borderId="0"/>
  </cellStyleXfs>
  <cellXfs count="203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left" vertical="center"/>
    </xf>
    <xf numFmtId="4" fontId="10" fillId="0" borderId="1" xfId="8" applyNumberFormat="1" applyFont="1" applyFill="1" applyBorder="1" applyAlignment="1">
      <alignment horizontal="right" vertical="center"/>
    </xf>
    <xf numFmtId="14" fontId="10" fillId="0" borderId="1" xfId="8" quotePrefix="1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4" fontId="12" fillId="0" borderId="1" xfId="8" applyNumberFormat="1" applyFont="1" applyFill="1" applyBorder="1" applyAlignment="1">
      <alignment horizontal="right" vertical="center"/>
    </xf>
    <xf numFmtId="4" fontId="12" fillId="0" borderId="1" xfId="8" applyNumberFormat="1" applyFont="1" applyBorder="1" applyAlignment="1">
      <alignment horizontal="right"/>
    </xf>
    <xf numFmtId="4" fontId="12" fillId="0" borderId="1" xfId="8" applyNumberFormat="1" applyFont="1" applyBorder="1" applyAlignment="1">
      <alignment horizontal="right" vertical="center"/>
    </xf>
    <xf numFmtId="0" fontId="9" fillId="0" borderId="0" xfId="0" applyFont="1" applyAlignment="1">
      <alignment vertical="top" wrapText="1"/>
    </xf>
    <xf numFmtId="4" fontId="0" fillId="0" borderId="0" xfId="0" applyNumberFormat="1"/>
    <xf numFmtId="0" fontId="7" fillId="0" borderId="6" xfId="0" applyFont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4" fontId="10" fillId="0" borderId="1" xfId="8" applyNumberFormat="1" applyFont="1" applyBorder="1" applyAlignment="1">
      <alignment horizontal="right"/>
    </xf>
    <xf numFmtId="1" fontId="10" fillId="0" borderId="1" xfId="8" applyNumberFormat="1" applyFont="1" applyFill="1" applyBorder="1" applyAlignment="1">
      <alignment horizontal="right"/>
    </xf>
    <xf numFmtId="4" fontId="10" fillId="0" borderId="1" xfId="8" applyNumberFormat="1" applyFont="1" applyFill="1" applyBorder="1" applyAlignment="1">
      <alignment horizontal="right"/>
    </xf>
    <xf numFmtId="3" fontId="10" fillId="0" borderId="1" xfId="8" applyNumberFormat="1" applyFont="1" applyFill="1" applyBorder="1" applyAlignment="1">
      <alignment horizontal="right"/>
    </xf>
    <xf numFmtId="0" fontId="0" fillId="0" borderId="0" xfId="0" applyFill="1"/>
    <xf numFmtId="49" fontId="10" fillId="0" borderId="1" xfId="8" applyNumberFormat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left" vertical="center" wrapText="1"/>
    </xf>
    <xf numFmtId="0" fontId="0" fillId="3" borderId="0" xfId="0" applyFill="1"/>
    <xf numFmtId="4" fontId="10" fillId="0" borderId="10" xfId="8" applyNumberFormat="1" applyFont="1" applyFill="1" applyBorder="1" applyAlignment="1">
      <alignment horizontal="right" vertical="center"/>
    </xf>
    <xf numFmtId="0" fontId="10" fillId="0" borderId="1" xfId="1" applyFont="1" applyFill="1" applyBorder="1" applyAlignment="1">
      <alignment horizontal="left" vertical="center"/>
    </xf>
    <xf numFmtId="4" fontId="7" fillId="0" borderId="1" xfId="1" applyNumberFormat="1" applyFont="1" applyFill="1" applyBorder="1" applyAlignment="1">
      <alignment horizontal="right" vertical="center"/>
    </xf>
    <xf numFmtId="0" fontId="13" fillId="0" borderId="0" xfId="0" applyFont="1" applyFill="1"/>
    <xf numFmtId="4" fontId="12" fillId="0" borderId="1" xfId="8" applyNumberFormat="1" applyFont="1" applyFill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12" fillId="0" borderId="12" xfId="8" applyFont="1" applyFill="1" applyBorder="1" applyAlignment="1">
      <alignment horizontal="center" vertical="center"/>
    </xf>
    <xf numFmtId="0" fontId="12" fillId="0" borderId="13" xfId="8" applyFont="1" applyFill="1" applyBorder="1" applyAlignment="1">
      <alignment horizontal="left" vertical="center"/>
    </xf>
    <xf numFmtId="0" fontId="7" fillId="0" borderId="14" xfId="0" applyFont="1" applyBorder="1" applyAlignment="1">
      <alignment vertical="center" wrapText="1"/>
    </xf>
    <xf numFmtId="4" fontId="7" fillId="0" borderId="14" xfId="0" applyNumberFormat="1" applyFont="1" applyBorder="1" applyAlignment="1">
      <alignment horizontal="center" vertical="center"/>
    </xf>
    <xf numFmtId="1" fontId="7" fillId="0" borderId="14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" fontId="7" fillId="0" borderId="0" xfId="0" applyNumberFormat="1" applyFont="1" applyBorder="1" applyAlignment="1">
      <alignment horizontal="center" vertical="center"/>
    </xf>
    <xf numFmtId="0" fontId="16" fillId="0" borderId="0" xfId="0" applyFont="1"/>
    <xf numFmtId="0" fontId="14" fillId="0" borderId="1" xfId="0" applyFont="1" applyBorder="1" applyAlignment="1">
      <alignment horizontal="center" vertical="center" wrapText="1"/>
    </xf>
    <xf numFmtId="1" fontId="12" fillId="0" borderId="1" xfId="8" applyNumberFormat="1" applyFont="1" applyFill="1" applyBorder="1" applyAlignment="1">
      <alignment horizontal="right"/>
    </xf>
    <xf numFmtId="3" fontId="12" fillId="0" borderId="1" xfId="8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4" fontId="2" fillId="0" borderId="1" xfId="2" applyNumberFormat="1" applyFont="1" applyFill="1" applyBorder="1" applyAlignment="1">
      <alignment horizontal="right" vertical="center" wrapText="1"/>
    </xf>
    <xf numFmtId="0" fontId="10" fillId="0" borderId="1" xfId="8" applyFont="1" applyFill="1" applyBorder="1" applyAlignment="1">
      <alignment horizontal="center" vertical="center"/>
    </xf>
    <xf numFmtId="4" fontId="10" fillId="0" borderId="18" xfId="8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0" borderId="13" xfId="8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2" fillId="0" borderId="11" xfId="2" applyFont="1" applyFill="1" applyBorder="1" applyAlignment="1">
      <alignment horizontal="left" vertical="center"/>
    </xf>
    <xf numFmtId="0" fontId="2" fillId="0" borderId="11" xfId="2" applyFont="1" applyFill="1" applyBorder="1" applyAlignment="1">
      <alignment horizontal="left" vertical="center" wrapText="1"/>
    </xf>
    <xf numFmtId="3" fontId="2" fillId="0" borderId="11" xfId="2" applyNumberFormat="1" applyFont="1" applyFill="1" applyBorder="1" applyAlignment="1">
      <alignment horizontal="center" vertical="center" wrapText="1"/>
    </xf>
    <xf numFmtId="4" fontId="2" fillId="0" borderId="11" xfId="2" applyNumberFormat="1" applyFont="1" applyFill="1" applyBorder="1" applyAlignment="1">
      <alignment horizontal="right" vertical="center" wrapText="1"/>
    </xf>
    <xf numFmtId="3" fontId="2" fillId="0" borderId="1" xfId="2" applyNumberFormat="1" applyFont="1" applyFill="1" applyBorder="1" applyAlignment="1">
      <alignment horizontal="left" vertical="center" wrapText="1"/>
    </xf>
    <xf numFmtId="0" fontId="2" fillId="0" borderId="11" xfId="2" applyFont="1" applyFill="1" applyBorder="1" applyAlignment="1">
      <alignment horizontal="center" vertical="center" wrapText="1"/>
    </xf>
    <xf numFmtId="1" fontId="10" fillId="0" borderId="1" xfId="8" applyNumberFormat="1" applyFont="1" applyFill="1" applyBorder="1" applyAlignment="1">
      <alignment horizontal="right" vertical="center"/>
    </xf>
    <xf numFmtId="1" fontId="7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2" fillId="0" borderId="4" xfId="8" applyFont="1" applyFill="1" applyBorder="1" applyAlignment="1">
      <alignment horizontal="center" vertical="center"/>
    </xf>
    <xf numFmtId="1" fontId="12" fillId="0" borderId="4" xfId="8" applyNumberFormat="1" applyFont="1" applyBorder="1" applyAlignment="1">
      <alignment horizontal="right"/>
    </xf>
    <xf numFmtId="4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Fill="1" applyBorder="1" applyAlignment="1">
      <alignment horizontal="right"/>
    </xf>
    <xf numFmtId="3" fontId="12" fillId="2" borderId="4" xfId="8" applyNumberFormat="1" applyFont="1" applyFill="1" applyBorder="1" applyAlignment="1">
      <alignment horizontal="right"/>
    </xf>
    <xf numFmtId="4" fontId="12" fillId="0" borderId="4" xfId="8" applyNumberFormat="1" applyFont="1" applyBorder="1" applyAlignment="1">
      <alignment horizontal="right"/>
    </xf>
    <xf numFmtId="0" fontId="12" fillId="0" borderId="4" xfId="8" applyFont="1" applyBorder="1" applyAlignment="1">
      <alignment vertical="center"/>
    </xf>
    <xf numFmtId="4" fontId="12" fillId="0" borderId="4" xfId="8" applyNumberFormat="1" applyFont="1" applyFill="1" applyBorder="1" applyAlignment="1">
      <alignment horizontal="right" vertical="center"/>
    </xf>
    <xf numFmtId="4" fontId="12" fillId="0" borderId="4" xfId="8" applyNumberFormat="1" applyFont="1" applyBorder="1" applyAlignment="1">
      <alignment horizontal="right" vertical="center"/>
    </xf>
    <xf numFmtId="0" fontId="14" fillId="4" borderId="3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0" fillId="4" borderId="0" xfId="0" applyFill="1"/>
    <xf numFmtId="0" fontId="8" fillId="4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left" vertical="center"/>
    </xf>
    <xf numFmtId="0" fontId="2" fillId="4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0" fontId="2" fillId="4" borderId="1" xfId="1" applyFont="1" applyFill="1" applyBorder="1" applyAlignment="1">
      <alignment vertical="center"/>
    </xf>
    <xf numFmtId="1" fontId="10" fillId="4" borderId="1" xfId="8" applyNumberFormat="1" applyFont="1" applyFill="1" applyBorder="1" applyAlignment="1">
      <alignment horizontal="right"/>
    </xf>
    <xf numFmtId="2" fontId="10" fillId="4" borderId="1" xfId="8" applyNumberFormat="1" applyFont="1" applyFill="1" applyBorder="1" applyAlignment="1">
      <alignment horizontal="right" vertical="center"/>
    </xf>
    <xf numFmtId="4" fontId="10" fillId="4" borderId="1" xfId="8" applyNumberFormat="1" applyFont="1" applyFill="1" applyBorder="1" applyAlignment="1">
      <alignment horizontal="right" vertical="center"/>
    </xf>
    <xf numFmtId="3" fontId="10" fillId="4" borderId="1" xfId="8" applyNumberFormat="1" applyFont="1" applyFill="1" applyBorder="1" applyAlignment="1">
      <alignment horizontal="right"/>
    </xf>
    <xf numFmtId="4" fontId="10" fillId="4" borderId="1" xfId="8" applyNumberFormat="1" applyFont="1" applyFill="1" applyBorder="1" applyAlignment="1">
      <alignment horizontal="right"/>
    </xf>
    <xf numFmtId="14" fontId="10" fillId="4" borderId="1" xfId="8" quotePrefix="1" applyNumberFormat="1" applyFont="1" applyFill="1" applyBorder="1" applyAlignment="1">
      <alignment horizontal="center" vertical="center"/>
    </xf>
    <xf numFmtId="0" fontId="8" fillId="4" borderId="11" xfId="1" applyFont="1" applyFill="1" applyBorder="1" applyAlignment="1">
      <alignment horizontal="left" vertical="center"/>
    </xf>
    <xf numFmtId="0" fontId="2" fillId="4" borderId="11" xfId="1" applyFont="1" applyFill="1" applyBorder="1" applyAlignment="1">
      <alignment horizontal="left" vertical="center"/>
    </xf>
    <xf numFmtId="0" fontId="2" fillId="4" borderId="11" xfId="1" applyFont="1" applyFill="1" applyBorder="1" applyAlignment="1">
      <alignment horizontal="center" vertical="center"/>
    </xf>
    <xf numFmtId="1" fontId="10" fillId="4" borderId="11" xfId="8" applyNumberFormat="1" applyFont="1" applyFill="1" applyBorder="1" applyAlignment="1">
      <alignment horizontal="right"/>
    </xf>
    <xf numFmtId="4" fontId="10" fillId="4" borderId="11" xfId="8" applyNumberFormat="1" applyFont="1" applyFill="1" applyBorder="1" applyAlignment="1">
      <alignment horizontal="right"/>
    </xf>
    <xf numFmtId="4" fontId="10" fillId="4" borderId="11" xfId="8" applyNumberFormat="1" applyFont="1" applyFill="1" applyBorder="1" applyAlignment="1">
      <alignment horizontal="right" vertical="center"/>
    </xf>
    <xf numFmtId="3" fontId="10" fillId="4" borderId="11" xfId="8" applyNumberFormat="1" applyFont="1" applyFill="1" applyBorder="1" applyAlignment="1">
      <alignment horizontal="right"/>
    </xf>
    <xf numFmtId="4" fontId="12" fillId="4" borderId="11" xfId="8" applyNumberFormat="1" applyFont="1" applyFill="1" applyBorder="1" applyAlignment="1">
      <alignment horizontal="right"/>
    </xf>
    <xf numFmtId="14" fontId="12" fillId="4" borderId="24" xfId="8" applyNumberFormat="1" applyFont="1" applyFill="1" applyBorder="1" applyAlignment="1">
      <alignment horizontal="center" vertical="center"/>
    </xf>
    <xf numFmtId="0" fontId="0" fillId="0" borderId="0" xfId="0" applyBorder="1"/>
    <xf numFmtId="14" fontId="12" fillId="0" borderId="0" xfId="8" applyNumberFormat="1" applyFont="1" applyFill="1" applyBorder="1" applyAlignment="1">
      <alignment horizontal="center" vertical="center"/>
    </xf>
    <xf numFmtId="14" fontId="12" fillId="0" borderId="0" xfId="8" quotePrefix="1" applyNumberFormat="1" applyFont="1" applyFill="1" applyBorder="1" applyAlignment="1">
      <alignment horizontal="center" vertical="center"/>
    </xf>
    <xf numFmtId="4" fontId="12" fillId="0" borderId="26" xfId="8" applyNumberFormat="1" applyFont="1" applyFill="1" applyBorder="1" applyAlignment="1">
      <alignment horizontal="right"/>
    </xf>
    <xf numFmtId="14" fontId="12" fillId="0" borderId="25" xfId="8" quotePrefix="1" applyNumberFormat="1" applyFont="1" applyFill="1" applyBorder="1" applyAlignment="1">
      <alignment horizontal="center" vertical="center"/>
    </xf>
    <xf numFmtId="14" fontId="12" fillId="0" borderId="26" xfId="8" applyNumberFormat="1" applyFont="1" applyFill="1" applyBorder="1" applyAlignment="1">
      <alignment horizontal="center" vertical="center"/>
    </xf>
    <xf numFmtId="4" fontId="2" fillId="4" borderId="1" xfId="1" applyNumberFormat="1" applyFont="1" applyFill="1" applyBorder="1" applyAlignment="1">
      <alignment horizontal="right" vertical="center"/>
    </xf>
    <xf numFmtId="49" fontId="10" fillId="4" borderId="1" xfId="8" applyNumberFormat="1" applyFont="1" applyFill="1" applyBorder="1" applyAlignment="1">
      <alignment horizontal="center" vertical="center"/>
    </xf>
    <xf numFmtId="0" fontId="0" fillId="4" borderId="1" xfId="0" applyFill="1" applyBorder="1"/>
    <xf numFmtId="4" fontId="2" fillId="4" borderId="1" xfId="0" applyNumberFormat="1" applyFont="1" applyFill="1" applyBorder="1"/>
    <xf numFmtId="0" fontId="2" fillId="0" borderId="4" xfId="2" applyFont="1" applyFill="1" applyBorder="1" applyAlignment="1">
      <alignment horizontal="left" vertical="center" wrapText="1"/>
    </xf>
    <xf numFmtId="3" fontId="2" fillId="0" borderId="4" xfId="2" applyNumberFormat="1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>
      <alignment horizontal="right" vertical="center" wrapText="1"/>
    </xf>
    <xf numFmtId="0" fontId="14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" fontId="0" fillId="0" borderId="0" xfId="0" applyNumberFormat="1" applyFill="1"/>
    <xf numFmtId="0" fontId="2" fillId="0" borderId="27" xfId="2" applyFont="1" applyFill="1" applyBorder="1" applyAlignment="1">
      <alignment horizontal="left" vertical="center"/>
    </xf>
    <xf numFmtId="0" fontId="10" fillId="0" borderId="27" xfId="8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horizontal="center" vertical="center"/>
    </xf>
    <xf numFmtId="1" fontId="10" fillId="0" borderId="27" xfId="8" applyNumberFormat="1" applyFont="1" applyFill="1" applyBorder="1" applyAlignment="1">
      <alignment horizontal="right"/>
    </xf>
    <xf numFmtId="4" fontId="10" fillId="0" borderId="27" xfId="8" applyNumberFormat="1" applyFont="1" applyFill="1" applyBorder="1" applyAlignment="1">
      <alignment horizontal="right"/>
    </xf>
    <xf numFmtId="4" fontId="10" fillId="0" borderId="27" xfId="8" applyNumberFormat="1" applyFont="1" applyFill="1" applyBorder="1" applyAlignment="1">
      <alignment horizontal="right" vertical="center"/>
    </xf>
    <xf numFmtId="3" fontId="10" fillId="0" borderId="27" xfId="8" applyNumberFormat="1" applyFont="1" applyFill="1" applyBorder="1" applyAlignment="1">
      <alignment horizontal="right"/>
    </xf>
    <xf numFmtId="0" fontId="0" fillId="0" borderId="1" xfId="0" applyFill="1" applyBorder="1"/>
    <xf numFmtId="4" fontId="17" fillId="0" borderId="1" xfId="0" applyNumberFormat="1" applyFont="1" applyFill="1" applyBorder="1" applyAlignment="1"/>
    <xf numFmtId="3" fontId="17" fillId="0" borderId="1" xfId="0" applyNumberFormat="1" applyFont="1" applyFill="1" applyBorder="1" applyAlignment="1"/>
    <xf numFmtId="4" fontId="10" fillId="0" borderId="1" xfId="8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textRotation="90" wrapText="1"/>
    </xf>
    <xf numFmtId="0" fontId="2" fillId="0" borderId="4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textRotation="90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2" fillId="0" borderId="16" xfId="1" applyFont="1" applyFill="1" applyBorder="1" applyAlignment="1">
      <alignment horizontal="left" vertical="center" wrapText="1"/>
    </xf>
    <xf numFmtId="0" fontId="2" fillId="0" borderId="17" xfId="1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left"/>
    </xf>
    <xf numFmtId="0" fontId="4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7" fillId="0" borderId="1" xfId="0" applyFont="1" applyBorder="1" applyAlignment="1">
      <alignment horizontal="center" vertical="center" textRotation="90" wrapText="1"/>
    </xf>
    <xf numFmtId="0" fontId="12" fillId="0" borderId="1" xfId="8" applyFont="1" applyFill="1" applyBorder="1" applyAlignment="1">
      <alignment vertical="center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textRotation="90"/>
    </xf>
    <xf numFmtId="0" fontId="7" fillId="0" borderId="21" xfId="0" applyFont="1" applyBorder="1" applyAlignment="1">
      <alignment horizontal="center" vertical="center" textRotation="90"/>
    </xf>
    <xf numFmtId="0" fontId="7" fillId="0" borderId="22" xfId="0" applyFont="1" applyBorder="1" applyAlignment="1">
      <alignment horizontal="center" vertical="center" textRotation="90"/>
    </xf>
    <xf numFmtId="0" fontId="7" fillId="0" borderId="23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2" fillId="0" borderId="1" xfId="8" applyFont="1" applyBorder="1" applyAlignment="1">
      <alignment vertical="center"/>
    </xf>
    <xf numFmtId="0" fontId="9" fillId="2" borderId="0" xfId="0" applyFont="1" applyFill="1" applyAlignment="1">
      <alignment horizontal="right" vertical="top" wrapText="1"/>
    </xf>
    <xf numFmtId="0" fontId="4" fillId="0" borderId="0" xfId="0" applyFont="1" applyBorder="1" applyAlignment="1">
      <alignment horizontal="left"/>
    </xf>
    <xf numFmtId="0" fontId="15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top" wrapText="1"/>
    </xf>
    <xf numFmtId="0" fontId="3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1" fontId="2" fillId="0" borderId="1" xfId="2" applyNumberFormat="1" applyFont="1" applyFill="1" applyBorder="1" applyAlignment="1">
      <alignment horizontal="left" vertical="center"/>
    </xf>
    <xf numFmtId="4" fontId="2" fillId="0" borderId="1" xfId="2" applyNumberFormat="1" applyFont="1" applyFill="1" applyBorder="1" applyAlignment="1">
      <alignment horizontal="left" vertical="center" wrapText="1"/>
    </xf>
    <xf numFmtId="4" fontId="2" fillId="0" borderId="1" xfId="2" applyNumberFormat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3" fontId="17" fillId="0" borderId="4" xfId="0" applyNumberFormat="1" applyFont="1" applyFill="1" applyBorder="1" applyAlignment="1"/>
    <xf numFmtId="0" fontId="0" fillId="3" borderId="0" xfId="0" applyFill="1" applyBorder="1"/>
    <xf numFmtId="0" fontId="2" fillId="0" borderId="27" xfId="2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center" vertical="center" wrapText="1"/>
    </xf>
    <xf numFmtId="4" fontId="10" fillId="0" borderId="5" xfId="8" applyNumberFormat="1" applyFont="1" applyFill="1" applyBorder="1" applyAlignment="1">
      <alignment horizontal="right"/>
    </xf>
    <xf numFmtId="4" fontId="10" fillId="0" borderId="5" xfId="8" applyNumberFormat="1" applyFont="1" applyFill="1" applyBorder="1" applyAlignment="1">
      <alignment horizontal="right" vertical="center"/>
    </xf>
    <xf numFmtId="3" fontId="10" fillId="0" borderId="5" xfId="8" applyNumberFormat="1" applyFont="1" applyFill="1" applyBorder="1" applyAlignment="1">
      <alignment horizontal="right"/>
    </xf>
    <xf numFmtId="4" fontId="2" fillId="0" borderId="27" xfId="2" applyNumberFormat="1" applyFont="1" applyFill="1" applyBorder="1" applyAlignment="1">
      <alignment horizontal="right" vertical="center" wrapText="1"/>
    </xf>
    <xf numFmtId="49" fontId="10" fillId="0" borderId="27" xfId="8" applyNumberFormat="1" applyFont="1" applyFill="1" applyBorder="1" applyAlignment="1">
      <alignment horizontal="center" vertical="center"/>
    </xf>
    <xf numFmtId="0" fontId="0" fillId="3" borderId="1" xfId="0" applyFill="1" applyBorder="1"/>
    <xf numFmtId="0" fontId="8" fillId="0" borderId="22" xfId="1" applyFont="1" applyFill="1" applyBorder="1" applyAlignment="1">
      <alignment horizontal="left" vertical="center"/>
    </xf>
    <xf numFmtId="0" fontId="8" fillId="0" borderId="8" xfId="1" applyFont="1" applyFill="1" applyBorder="1" applyAlignment="1">
      <alignment horizontal="left" vertical="center"/>
    </xf>
    <xf numFmtId="0" fontId="8" fillId="0" borderId="23" xfId="1" applyFont="1" applyFill="1" applyBorder="1" applyAlignment="1">
      <alignment horizontal="left" vertical="center"/>
    </xf>
    <xf numFmtId="0" fontId="8" fillId="0" borderId="4" xfId="1" applyFont="1" applyFill="1" applyBorder="1" applyAlignment="1">
      <alignment horizontal="center" vertical="center"/>
    </xf>
    <xf numFmtId="1" fontId="12" fillId="0" borderId="4" xfId="8" applyNumberFormat="1" applyFont="1" applyFill="1" applyBorder="1" applyAlignment="1">
      <alignment horizontal="right" vertical="center"/>
    </xf>
    <xf numFmtId="3" fontId="12" fillId="0" borderId="4" xfId="8" applyNumberFormat="1" applyFont="1" applyFill="1" applyBorder="1" applyAlignment="1">
      <alignment horizontal="right" vertical="center"/>
    </xf>
    <xf numFmtId="14" fontId="12" fillId="0" borderId="4" xfId="8" quotePrefix="1" applyNumberFormat="1" applyFont="1" applyFill="1" applyBorder="1" applyAlignment="1">
      <alignment horizontal="center" vertical="center"/>
    </xf>
  </cellXfs>
  <cellStyles count="10">
    <cellStyle name="Excel Built-in Normal 2" xfId="8"/>
    <cellStyle name="Обычный" xfId="0" builtinId="0"/>
    <cellStyle name="Обычный 2" xfId="1"/>
    <cellStyle name="Обычный 2 2" xfId="2"/>
    <cellStyle name="Обычный 2 3" xfId="9"/>
    <cellStyle name="Обычный 3" xfId="3"/>
    <cellStyle name="Обычный 4" xfId="4"/>
    <cellStyle name="Обычный 5" xfId="5"/>
    <cellStyle name="Обычный 6" xfId="6"/>
    <cellStyle name="Обычный 7" xfId="7"/>
  </cellStyles>
  <dxfs count="750"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Y29"/>
  <sheetViews>
    <sheetView tabSelected="1" view="pageBreakPreview" zoomScale="80" zoomScaleSheetLayoutView="80" workbookViewId="0">
      <selection activeCell="E25" sqref="E25"/>
    </sheetView>
  </sheetViews>
  <sheetFormatPr defaultRowHeight="15"/>
  <cols>
    <col min="1" max="1" width="5.85546875" customWidth="1"/>
    <col min="2" max="2" width="9.42578125" customWidth="1"/>
    <col min="3" max="3" width="16.42578125" customWidth="1"/>
    <col min="4" max="4" width="14.140625" customWidth="1"/>
    <col min="5" max="5" width="18.85546875" customWidth="1"/>
    <col min="6" max="6" width="7.140625" style="64" customWidth="1"/>
    <col min="7" max="8" width="6.42578125" customWidth="1"/>
    <col min="9" max="10" width="7.28515625" customWidth="1"/>
    <col min="11" max="11" width="14.28515625" customWidth="1"/>
    <col min="12" max="13" width="6.28515625" customWidth="1"/>
    <col min="14" max="14" width="12.85546875" customWidth="1"/>
    <col min="15" max="15" width="11" style="31" customWidth="1"/>
    <col min="16" max="16" width="12.42578125" customWidth="1"/>
    <col min="17" max="17" width="10.28515625" customWidth="1"/>
    <col min="18" max="18" width="14.7109375" customWidth="1"/>
    <col min="19" max="19" width="10.28515625" customWidth="1"/>
    <col min="20" max="20" width="8.28515625" bestFit="1" customWidth="1"/>
    <col min="21" max="21" width="5.85546875" bestFit="1" customWidth="1"/>
    <col min="22" max="22" width="16.42578125" customWidth="1"/>
    <col min="23" max="23" width="13.140625" customWidth="1"/>
    <col min="24" max="24" width="11.42578125" customWidth="1"/>
    <col min="25" max="25" width="13" customWidth="1"/>
  </cols>
  <sheetData>
    <row r="1" spans="1:25" ht="63" customHeight="1">
      <c r="O1" s="149" t="s">
        <v>97</v>
      </c>
      <c r="P1" s="149"/>
      <c r="Q1" s="149"/>
      <c r="R1" s="149"/>
      <c r="S1" s="149"/>
      <c r="T1" s="149"/>
      <c r="U1" s="149"/>
      <c r="V1" s="149"/>
      <c r="W1" s="149"/>
      <c r="X1" s="149"/>
      <c r="Y1" s="149"/>
    </row>
    <row r="2" spans="1:25" ht="15.75">
      <c r="A2" s="150" t="s">
        <v>100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</row>
    <row r="3" spans="1:25" ht="30" customHeight="1">
      <c r="A3" s="151" t="s">
        <v>24</v>
      </c>
      <c r="B3" s="144" t="s">
        <v>63</v>
      </c>
      <c r="C3" s="144"/>
      <c r="D3" s="144"/>
      <c r="E3" s="144"/>
      <c r="F3" s="144"/>
      <c r="G3" s="144"/>
      <c r="H3" s="144"/>
      <c r="I3" s="154" t="s">
        <v>23</v>
      </c>
      <c r="J3" s="155"/>
      <c r="K3" s="156" t="s">
        <v>22</v>
      </c>
      <c r="L3" s="156" t="s">
        <v>21</v>
      </c>
      <c r="M3" s="156" t="s">
        <v>20</v>
      </c>
      <c r="N3" s="141" t="s">
        <v>19</v>
      </c>
      <c r="O3" s="138" t="s">
        <v>18</v>
      </c>
      <c r="P3" s="140"/>
      <c r="Q3" s="141" t="s">
        <v>17</v>
      </c>
      <c r="R3" s="138" t="s">
        <v>16</v>
      </c>
      <c r="S3" s="139"/>
      <c r="T3" s="139"/>
      <c r="U3" s="139"/>
      <c r="V3" s="140"/>
      <c r="W3" s="141" t="s">
        <v>15</v>
      </c>
      <c r="X3" s="141" t="s">
        <v>14</v>
      </c>
      <c r="Y3" s="141" t="s">
        <v>13</v>
      </c>
    </row>
    <row r="4" spans="1:25" ht="15" customHeight="1">
      <c r="A4" s="152"/>
      <c r="B4" s="141" t="s">
        <v>35</v>
      </c>
      <c r="C4" s="141" t="s">
        <v>62</v>
      </c>
      <c r="D4" s="141" t="s">
        <v>59</v>
      </c>
      <c r="E4" s="141" t="s">
        <v>36</v>
      </c>
      <c r="F4" s="141" t="s">
        <v>37</v>
      </c>
      <c r="G4" s="141" t="s">
        <v>38</v>
      </c>
      <c r="H4" s="141" t="s">
        <v>39</v>
      </c>
      <c r="I4" s="141" t="s">
        <v>12</v>
      </c>
      <c r="J4" s="141" t="s">
        <v>11</v>
      </c>
      <c r="K4" s="157"/>
      <c r="L4" s="157"/>
      <c r="M4" s="157"/>
      <c r="N4" s="143"/>
      <c r="O4" s="141" t="s">
        <v>9</v>
      </c>
      <c r="P4" s="141" t="s">
        <v>10</v>
      </c>
      <c r="Q4" s="143"/>
      <c r="R4" s="141" t="s">
        <v>9</v>
      </c>
      <c r="S4" s="138" t="s">
        <v>8</v>
      </c>
      <c r="T4" s="139"/>
      <c r="U4" s="139"/>
      <c r="V4" s="140"/>
      <c r="W4" s="143"/>
      <c r="X4" s="143"/>
      <c r="Y4" s="143"/>
    </row>
    <row r="5" spans="1:25" ht="137.25" customHeight="1">
      <c r="A5" s="152"/>
      <c r="B5" s="143"/>
      <c r="C5" s="143"/>
      <c r="D5" s="143"/>
      <c r="E5" s="143"/>
      <c r="F5" s="143"/>
      <c r="G5" s="143"/>
      <c r="H5" s="143"/>
      <c r="I5" s="143"/>
      <c r="J5" s="143"/>
      <c r="K5" s="157"/>
      <c r="L5" s="157"/>
      <c r="M5" s="157"/>
      <c r="N5" s="142"/>
      <c r="O5" s="142"/>
      <c r="P5" s="142"/>
      <c r="Q5" s="142"/>
      <c r="R5" s="142"/>
      <c r="S5" s="3" t="s">
        <v>72</v>
      </c>
      <c r="T5" s="3" t="s">
        <v>7</v>
      </c>
      <c r="U5" s="3" t="s">
        <v>6</v>
      </c>
      <c r="V5" s="3" t="s">
        <v>5</v>
      </c>
      <c r="W5" s="142"/>
      <c r="X5" s="142"/>
      <c r="Y5" s="143"/>
    </row>
    <row r="6" spans="1:25">
      <c r="A6" s="153"/>
      <c r="B6" s="142"/>
      <c r="C6" s="142"/>
      <c r="D6" s="142"/>
      <c r="E6" s="142"/>
      <c r="F6" s="142"/>
      <c r="G6" s="142"/>
      <c r="H6" s="142"/>
      <c r="I6" s="142"/>
      <c r="J6" s="142"/>
      <c r="K6" s="158"/>
      <c r="L6" s="158"/>
      <c r="M6" s="158"/>
      <c r="N6" s="2" t="s">
        <v>4</v>
      </c>
      <c r="O6" s="77" t="s">
        <v>4</v>
      </c>
      <c r="P6" s="2" t="s">
        <v>4</v>
      </c>
      <c r="Q6" s="2" t="s">
        <v>3</v>
      </c>
      <c r="R6" s="2" t="s">
        <v>2</v>
      </c>
      <c r="S6" s="2" t="s">
        <v>2</v>
      </c>
      <c r="T6" s="2" t="s">
        <v>2</v>
      </c>
      <c r="U6" s="2" t="s">
        <v>2</v>
      </c>
      <c r="V6" s="2" t="s">
        <v>2</v>
      </c>
      <c r="W6" s="2" t="s">
        <v>1</v>
      </c>
      <c r="X6" s="2" t="s">
        <v>1</v>
      </c>
      <c r="Y6" s="142"/>
    </row>
    <row r="7" spans="1: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  <c r="X7" s="1">
        <v>24</v>
      </c>
      <c r="Y7" s="1">
        <v>25</v>
      </c>
    </row>
    <row r="8" spans="1:25" s="89" customFormat="1">
      <c r="A8" s="87">
        <v>2023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spans="1:25" s="31" customFormat="1">
      <c r="A9" s="57">
        <v>1</v>
      </c>
      <c r="B9" s="58" t="s">
        <v>74</v>
      </c>
      <c r="C9" s="58" t="s">
        <v>75</v>
      </c>
      <c r="D9" s="58" t="s">
        <v>73</v>
      </c>
      <c r="E9" s="179" t="s">
        <v>85</v>
      </c>
      <c r="F9" s="59">
        <v>23</v>
      </c>
      <c r="G9" s="121"/>
      <c r="H9" s="121"/>
      <c r="I9" s="26">
        <v>1990</v>
      </c>
      <c r="J9" s="26"/>
      <c r="K9" s="26" t="s">
        <v>89</v>
      </c>
      <c r="L9" s="73">
        <v>5</v>
      </c>
      <c r="M9" s="73">
        <v>4</v>
      </c>
      <c r="N9" s="29">
        <v>2812.7</v>
      </c>
      <c r="O9" s="29">
        <v>2811.2</v>
      </c>
      <c r="P9" s="29">
        <v>2811.2</v>
      </c>
      <c r="Q9" s="30">
        <v>123</v>
      </c>
      <c r="R9" s="122">
        <v>9729426</v>
      </c>
      <c r="S9" s="29">
        <v>0</v>
      </c>
      <c r="T9" s="29">
        <v>0</v>
      </c>
      <c r="U9" s="29">
        <v>0</v>
      </c>
      <c r="V9" s="122">
        <v>9729426</v>
      </c>
      <c r="W9" s="29">
        <v>3460.95</v>
      </c>
      <c r="X9" s="29">
        <v>10786</v>
      </c>
      <c r="Y9" s="32" t="s">
        <v>79</v>
      </c>
    </row>
    <row r="10" spans="1:25" s="31" customFormat="1">
      <c r="A10" s="57">
        <v>2</v>
      </c>
      <c r="B10" s="58" t="s">
        <v>74</v>
      </c>
      <c r="C10" s="58" t="s">
        <v>75</v>
      </c>
      <c r="D10" s="57" t="s">
        <v>73</v>
      </c>
      <c r="E10" s="179" t="s">
        <v>86</v>
      </c>
      <c r="F10" s="137">
        <v>22</v>
      </c>
      <c r="G10" s="60"/>
      <c r="H10" s="60"/>
      <c r="I10" s="26">
        <v>1971</v>
      </c>
      <c r="J10" s="26"/>
      <c r="K10" s="26" t="s">
        <v>89</v>
      </c>
      <c r="L10" s="28">
        <v>5</v>
      </c>
      <c r="M10" s="28">
        <v>5</v>
      </c>
      <c r="N10" s="29">
        <v>4522.8999999999996</v>
      </c>
      <c r="O10" s="29">
        <v>4522.8999999999996</v>
      </c>
      <c r="P10" s="17">
        <v>3105.5</v>
      </c>
      <c r="Q10" s="30">
        <v>148</v>
      </c>
      <c r="R10" s="61">
        <v>14473326</v>
      </c>
      <c r="S10" s="29">
        <v>0</v>
      </c>
      <c r="T10" s="29">
        <v>0</v>
      </c>
      <c r="U10" s="29">
        <v>0</v>
      </c>
      <c r="V10" s="61">
        <v>14473326</v>
      </c>
      <c r="W10" s="29">
        <v>3200</v>
      </c>
      <c r="X10" s="29">
        <v>10786</v>
      </c>
      <c r="Y10" s="32" t="s">
        <v>79</v>
      </c>
    </row>
    <row r="11" spans="1:25" s="31" customFormat="1">
      <c r="A11" s="57">
        <v>3</v>
      </c>
      <c r="B11" s="58" t="s">
        <v>74</v>
      </c>
      <c r="C11" s="58" t="s">
        <v>75</v>
      </c>
      <c r="D11" s="57" t="s">
        <v>73</v>
      </c>
      <c r="E11" s="183" t="s">
        <v>87</v>
      </c>
      <c r="F11" s="184">
        <v>18</v>
      </c>
      <c r="G11" s="136"/>
      <c r="H11" s="136"/>
      <c r="I11" s="26">
        <v>1977</v>
      </c>
      <c r="J11" s="26"/>
      <c r="K11" s="26" t="s">
        <v>89</v>
      </c>
      <c r="L11" s="28">
        <v>5</v>
      </c>
      <c r="M11" s="28">
        <v>4</v>
      </c>
      <c r="N11" s="29">
        <v>4508.7</v>
      </c>
      <c r="O11" s="29">
        <v>3467.7</v>
      </c>
      <c r="P11" s="17">
        <v>3467.7</v>
      </c>
      <c r="Q11" s="30">
        <v>305</v>
      </c>
      <c r="R11" s="61">
        <v>9908640</v>
      </c>
      <c r="S11" s="29">
        <v>0</v>
      </c>
      <c r="T11" s="29">
        <v>0</v>
      </c>
      <c r="U11" s="29">
        <v>0</v>
      </c>
      <c r="V11" s="61">
        <v>9908640</v>
      </c>
      <c r="W11" s="29">
        <v>2857.41</v>
      </c>
      <c r="X11" s="29">
        <v>10786</v>
      </c>
      <c r="Y11" s="32" t="s">
        <v>79</v>
      </c>
    </row>
    <row r="12" spans="1:25" s="31" customFormat="1">
      <c r="A12" s="57">
        <v>4</v>
      </c>
      <c r="B12" s="58" t="s">
        <v>74</v>
      </c>
      <c r="C12" s="58" t="s">
        <v>75</v>
      </c>
      <c r="D12" s="57" t="s">
        <v>73</v>
      </c>
      <c r="E12" s="179" t="s">
        <v>88</v>
      </c>
      <c r="F12" s="137">
        <v>32</v>
      </c>
      <c r="G12" s="62"/>
      <c r="H12" s="62"/>
      <c r="I12" s="26">
        <v>1979</v>
      </c>
      <c r="J12" s="26"/>
      <c r="K12" s="26" t="s">
        <v>89</v>
      </c>
      <c r="L12" s="73">
        <v>5</v>
      </c>
      <c r="M12" s="73">
        <v>4</v>
      </c>
      <c r="N12" s="29">
        <v>3398.2</v>
      </c>
      <c r="O12" s="29">
        <v>3398.2</v>
      </c>
      <c r="P12" s="17">
        <v>2384.1999999999998</v>
      </c>
      <c r="Q12" s="30">
        <v>115</v>
      </c>
      <c r="R12" s="61">
        <v>11806200</v>
      </c>
      <c r="S12" s="29">
        <v>0</v>
      </c>
      <c r="T12" s="29">
        <v>0</v>
      </c>
      <c r="U12" s="29">
        <v>0</v>
      </c>
      <c r="V12" s="61">
        <v>11806200</v>
      </c>
      <c r="W12" s="29">
        <v>3474.25</v>
      </c>
      <c r="X12" s="29">
        <v>10786</v>
      </c>
      <c r="Y12" s="32" t="s">
        <v>79</v>
      </c>
    </row>
    <row r="13" spans="1:25" s="31" customFormat="1">
      <c r="A13" s="57">
        <v>5</v>
      </c>
      <c r="B13" s="58" t="s">
        <v>74</v>
      </c>
      <c r="C13" s="58" t="s">
        <v>75</v>
      </c>
      <c r="D13" s="57" t="s">
        <v>73</v>
      </c>
      <c r="E13" s="179" t="s">
        <v>91</v>
      </c>
      <c r="F13" s="137">
        <v>3</v>
      </c>
      <c r="G13" s="62"/>
      <c r="H13" s="62"/>
      <c r="I13" s="26">
        <v>1966</v>
      </c>
      <c r="J13" s="26"/>
      <c r="K13" s="26" t="s">
        <v>89</v>
      </c>
      <c r="L13" s="28">
        <v>4</v>
      </c>
      <c r="M13" s="28">
        <v>2</v>
      </c>
      <c r="N13" s="29">
        <v>1261.0999999999999</v>
      </c>
      <c r="O13" s="29">
        <v>1261.0999999999999</v>
      </c>
      <c r="P13" s="17">
        <v>1177</v>
      </c>
      <c r="Q13" s="30">
        <v>44</v>
      </c>
      <c r="R13" s="61">
        <v>5691840</v>
      </c>
      <c r="S13" s="29">
        <v>0</v>
      </c>
      <c r="T13" s="29">
        <v>0</v>
      </c>
      <c r="U13" s="29">
        <v>0</v>
      </c>
      <c r="V13" s="61">
        <v>5691840</v>
      </c>
      <c r="W13" s="29">
        <v>4513.3900000000003</v>
      </c>
      <c r="X13" s="29">
        <v>10786</v>
      </c>
      <c r="Y13" s="32" t="s">
        <v>79</v>
      </c>
    </row>
    <row r="14" spans="1:25" s="34" customFormat="1">
      <c r="A14" s="126">
        <v>6</v>
      </c>
      <c r="B14" s="58" t="s">
        <v>74</v>
      </c>
      <c r="C14" s="58" t="s">
        <v>75</v>
      </c>
      <c r="D14" s="57" t="s">
        <v>73</v>
      </c>
      <c r="E14" s="179" t="s">
        <v>90</v>
      </c>
      <c r="F14" s="137">
        <v>14</v>
      </c>
      <c r="G14" s="127"/>
      <c r="H14" s="62"/>
      <c r="I14" s="128">
        <v>1954</v>
      </c>
      <c r="J14" s="128"/>
      <c r="K14" s="26" t="s">
        <v>103</v>
      </c>
      <c r="L14" s="129">
        <v>2</v>
      </c>
      <c r="M14" s="129">
        <v>2</v>
      </c>
      <c r="N14" s="130">
        <v>385.4</v>
      </c>
      <c r="O14" s="130">
        <v>261.2</v>
      </c>
      <c r="P14" s="131">
        <v>208.4</v>
      </c>
      <c r="Q14" s="132">
        <v>30</v>
      </c>
      <c r="R14" s="61">
        <v>241860</v>
      </c>
      <c r="S14" s="29">
        <v>0</v>
      </c>
      <c r="T14" s="29">
        <v>0</v>
      </c>
      <c r="U14" s="29">
        <v>0</v>
      </c>
      <c r="V14" s="61">
        <v>241860</v>
      </c>
      <c r="W14" s="130">
        <v>925.96</v>
      </c>
      <c r="X14" s="29">
        <v>10786</v>
      </c>
      <c r="Y14" s="32" t="s">
        <v>79</v>
      </c>
    </row>
    <row r="15" spans="1:25" s="133" customFormat="1">
      <c r="A15" s="57">
        <v>7</v>
      </c>
      <c r="B15" s="58" t="s">
        <v>74</v>
      </c>
      <c r="C15" s="58" t="s">
        <v>75</v>
      </c>
      <c r="D15" s="57" t="s">
        <v>73</v>
      </c>
      <c r="E15" s="179" t="s">
        <v>90</v>
      </c>
      <c r="F15" s="137">
        <v>23</v>
      </c>
      <c r="G15" s="62"/>
      <c r="H15" s="62" t="s">
        <v>92</v>
      </c>
      <c r="I15" s="26">
        <v>1987</v>
      </c>
      <c r="J15" s="26"/>
      <c r="K15" s="26" t="s">
        <v>93</v>
      </c>
      <c r="L15" s="28">
        <v>5</v>
      </c>
      <c r="M15" s="28">
        <v>4</v>
      </c>
      <c r="N15" s="134">
        <v>3270.3</v>
      </c>
      <c r="O15" s="134">
        <v>3270.3</v>
      </c>
      <c r="P15" s="134">
        <v>3152.05</v>
      </c>
      <c r="Q15" s="135">
        <v>201</v>
      </c>
      <c r="R15" s="61">
        <v>450360</v>
      </c>
      <c r="S15" s="29">
        <v>0</v>
      </c>
      <c r="T15" s="29">
        <v>0</v>
      </c>
      <c r="U15" s="29">
        <v>0</v>
      </c>
      <c r="V15" s="61">
        <v>450360</v>
      </c>
      <c r="W15" s="29">
        <v>137.71</v>
      </c>
      <c r="X15" s="29">
        <v>10786</v>
      </c>
      <c r="Y15" s="32" t="s">
        <v>79</v>
      </c>
    </row>
    <row r="16" spans="1:25" s="186" customFormat="1">
      <c r="A16" s="57">
        <v>8</v>
      </c>
      <c r="B16" s="58" t="s">
        <v>74</v>
      </c>
      <c r="C16" s="58" t="s">
        <v>75</v>
      </c>
      <c r="D16" s="57" t="s">
        <v>73</v>
      </c>
      <c r="E16" s="179" t="s">
        <v>90</v>
      </c>
      <c r="F16" s="137">
        <v>13</v>
      </c>
      <c r="G16" s="62"/>
      <c r="H16" s="62"/>
      <c r="I16" s="26">
        <v>1953</v>
      </c>
      <c r="J16" s="26"/>
      <c r="K16" s="26" t="s">
        <v>89</v>
      </c>
      <c r="L16" s="28">
        <v>2</v>
      </c>
      <c r="M16" s="28">
        <v>2</v>
      </c>
      <c r="N16" s="29">
        <v>376.2</v>
      </c>
      <c r="O16" s="29">
        <v>376.2</v>
      </c>
      <c r="P16" s="29">
        <v>376.2</v>
      </c>
      <c r="Q16" s="185">
        <v>13</v>
      </c>
      <c r="R16" s="61">
        <v>241860</v>
      </c>
      <c r="S16" s="29">
        <v>0</v>
      </c>
      <c r="T16" s="29">
        <v>0</v>
      </c>
      <c r="U16" s="29">
        <v>0</v>
      </c>
      <c r="V16" s="61">
        <v>241860</v>
      </c>
      <c r="W16" s="130">
        <v>925.96</v>
      </c>
      <c r="X16" s="29">
        <v>10786</v>
      </c>
      <c r="Y16" s="32" t="s">
        <v>79</v>
      </c>
    </row>
    <row r="17" spans="1:25" s="34" customFormat="1">
      <c r="A17" s="126">
        <v>9</v>
      </c>
      <c r="B17" s="187" t="s">
        <v>74</v>
      </c>
      <c r="C17" s="187" t="s">
        <v>75</v>
      </c>
      <c r="D17" s="126" t="s">
        <v>73</v>
      </c>
      <c r="E17" s="188" t="s">
        <v>101</v>
      </c>
      <c r="F17" s="189">
        <v>14</v>
      </c>
      <c r="G17" s="127"/>
      <c r="H17" s="127"/>
      <c r="I17" s="128">
        <v>1960</v>
      </c>
      <c r="J17" s="128"/>
      <c r="K17" s="128" t="s">
        <v>89</v>
      </c>
      <c r="L17" s="28">
        <v>3</v>
      </c>
      <c r="M17" s="28">
        <v>1</v>
      </c>
      <c r="N17" s="190">
        <v>1793.6</v>
      </c>
      <c r="O17" s="190">
        <v>1793.6</v>
      </c>
      <c r="P17" s="191">
        <v>1009.3</v>
      </c>
      <c r="Q17" s="192">
        <v>59</v>
      </c>
      <c r="R17" s="193">
        <v>430900</v>
      </c>
      <c r="S17" s="130">
        <v>0</v>
      </c>
      <c r="T17" s="130">
        <v>0</v>
      </c>
      <c r="U17" s="130">
        <v>0</v>
      </c>
      <c r="V17" s="193">
        <v>430900</v>
      </c>
      <c r="W17" s="130">
        <v>240.24</v>
      </c>
      <c r="X17" s="130">
        <v>10786</v>
      </c>
      <c r="Y17" s="194" t="s">
        <v>79</v>
      </c>
    </row>
    <row r="18" spans="1:25" s="195" customFormat="1">
      <c r="A18" s="57">
        <v>10</v>
      </c>
      <c r="B18" s="58" t="s">
        <v>74</v>
      </c>
      <c r="C18" s="58" t="s">
        <v>75</v>
      </c>
      <c r="D18" s="57" t="s">
        <v>73</v>
      </c>
      <c r="E18" s="179" t="s">
        <v>102</v>
      </c>
      <c r="F18" s="137">
        <v>6</v>
      </c>
      <c r="G18" s="62"/>
      <c r="H18" s="62"/>
      <c r="I18" s="26">
        <v>1960</v>
      </c>
      <c r="J18" s="26"/>
      <c r="K18" s="26" t="s">
        <v>89</v>
      </c>
      <c r="L18" s="28">
        <v>4</v>
      </c>
      <c r="M18" s="28">
        <v>2</v>
      </c>
      <c r="N18" s="29">
        <v>1235.0999999999999</v>
      </c>
      <c r="O18" s="29">
        <v>1092.0999999999999</v>
      </c>
      <c r="P18" s="17">
        <v>1092.0999999999999</v>
      </c>
      <c r="Q18" s="30">
        <v>52</v>
      </c>
      <c r="R18" s="61">
        <v>5459916</v>
      </c>
      <c r="S18" s="29">
        <v>0</v>
      </c>
      <c r="T18" s="29">
        <v>0</v>
      </c>
      <c r="U18" s="29">
        <v>0</v>
      </c>
      <c r="V18" s="61">
        <v>5459916</v>
      </c>
      <c r="W18" s="29">
        <v>4999.47</v>
      </c>
      <c r="X18" s="29">
        <v>10786</v>
      </c>
      <c r="Y18" s="194" t="s">
        <v>79</v>
      </c>
    </row>
    <row r="19" spans="1:25" s="31" customFormat="1">
      <c r="A19" s="196" t="s">
        <v>77</v>
      </c>
      <c r="B19" s="197"/>
      <c r="C19" s="197"/>
      <c r="D19" s="197"/>
      <c r="E19" s="197"/>
      <c r="F19" s="197"/>
      <c r="G19" s="197"/>
      <c r="H19" s="198"/>
      <c r="I19" s="199" t="s">
        <v>0</v>
      </c>
      <c r="J19" s="199" t="s">
        <v>0</v>
      </c>
      <c r="K19" s="199" t="s">
        <v>0</v>
      </c>
      <c r="L19" s="200" t="s">
        <v>0</v>
      </c>
      <c r="M19" s="200" t="s">
        <v>0</v>
      </c>
      <c r="N19" s="85">
        <f>SUM(N9:N18)</f>
        <v>23564.199999999997</v>
      </c>
      <c r="O19" s="85">
        <f>SUM(O9:O18)</f>
        <v>22254.5</v>
      </c>
      <c r="P19" s="85">
        <f>SUM(P9:P18)</f>
        <v>18783.649999999998</v>
      </c>
      <c r="Q19" s="201">
        <f>SUM(Q9:Q18)</f>
        <v>1090</v>
      </c>
      <c r="R19" s="85">
        <f>SUM(R9:R18)</f>
        <v>58434328</v>
      </c>
      <c r="S19" s="85">
        <f>SUM(S10:S11)</f>
        <v>0</v>
      </c>
      <c r="T19" s="85">
        <f>SUM(T10:T11)</f>
        <v>0</v>
      </c>
      <c r="U19" s="85">
        <f>SUM(U10:U11)</f>
        <v>0</v>
      </c>
      <c r="V19" s="85">
        <f>SUM(V9:V18)</f>
        <v>58434328</v>
      </c>
      <c r="W19" s="81">
        <f>SUM(W9:W18)</f>
        <v>24735.34</v>
      </c>
      <c r="X19" s="81">
        <v>10786</v>
      </c>
      <c r="Y19" s="202" t="s">
        <v>0</v>
      </c>
    </row>
    <row r="20" spans="1:25" s="89" customFormat="1">
      <c r="A20" s="90">
        <v>2024</v>
      </c>
      <c r="B20" s="91"/>
      <c r="C20" s="91"/>
      <c r="D20" s="91"/>
      <c r="E20" s="91"/>
      <c r="F20" s="92"/>
      <c r="G20" s="91"/>
      <c r="H20" s="91"/>
      <c r="I20" s="93"/>
      <c r="J20" s="93"/>
      <c r="K20" s="94"/>
      <c r="L20" s="95"/>
      <c r="M20" s="95"/>
      <c r="N20" s="96"/>
      <c r="O20" s="97"/>
      <c r="P20" s="97"/>
      <c r="Q20" s="98"/>
      <c r="R20" s="99"/>
      <c r="S20" s="97"/>
      <c r="T20" s="97"/>
      <c r="U20" s="97"/>
      <c r="V20" s="99"/>
      <c r="W20" s="99"/>
      <c r="X20" s="97"/>
      <c r="Y20" s="100"/>
    </row>
    <row r="21" spans="1:25">
      <c r="A21" s="16">
        <v>1</v>
      </c>
      <c r="B21" s="16" t="s">
        <v>74</v>
      </c>
      <c r="C21" s="16" t="s">
        <v>75</v>
      </c>
      <c r="D21" s="16" t="s">
        <v>76</v>
      </c>
      <c r="E21" s="16" t="s">
        <v>94</v>
      </c>
      <c r="F21" s="26">
        <v>23</v>
      </c>
      <c r="G21" s="16"/>
      <c r="H21" s="16"/>
      <c r="I21" s="26">
        <v>1982</v>
      </c>
      <c r="J21" s="26"/>
      <c r="K21" s="26" t="s">
        <v>93</v>
      </c>
      <c r="L21" s="28">
        <v>5</v>
      </c>
      <c r="M21" s="28">
        <v>4</v>
      </c>
      <c r="N21" s="29">
        <v>3457</v>
      </c>
      <c r="O21" s="29">
        <v>3457</v>
      </c>
      <c r="P21" s="17">
        <v>2462.8000000000002</v>
      </c>
      <c r="Q21" s="30">
        <v>210</v>
      </c>
      <c r="R21" s="27">
        <v>11173680</v>
      </c>
      <c r="S21" s="27">
        <v>0</v>
      </c>
      <c r="T21" s="27">
        <v>0</v>
      </c>
      <c r="U21" s="27">
        <v>0</v>
      </c>
      <c r="V21" s="27">
        <v>11173680</v>
      </c>
      <c r="W21" s="27">
        <v>3232.19</v>
      </c>
      <c r="X21" s="27">
        <v>10786</v>
      </c>
      <c r="Y21" s="18" t="s">
        <v>80</v>
      </c>
    </row>
    <row r="22" spans="1:25" s="34" customFormat="1">
      <c r="A22" s="57">
        <v>2</v>
      </c>
      <c r="B22" s="58" t="s">
        <v>74</v>
      </c>
      <c r="C22" s="58" t="s">
        <v>75</v>
      </c>
      <c r="D22" s="58" t="s">
        <v>73</v>
      </c>
      <c r="E22" s="16" t="s">
        <v>85</v>
      </c>
      <c r="F22" s="59">
        <v>5</v>
      </c>
      <c r="G22" s="60"/>
      <c r="H22" s="60"/>
      <c r="I22" s="26">
        <v>1991</v>
      </c>
      <c r="J22" s="26"/>
      <c r="K22" s="26" t="s">
        <v>93</v>
      </c>
      <c r="L22" s="28">
        <v>5</v>
      </c>
      <c r="M22" s="28">
        <v>4</v>
      </c>
      <c r="N22" s="29">
        <v>4634</v>
      </c>
      <c r="O22" s="29">
        <v>4634</v>
      </c>
      <c r="P22" s="17">
        <v>3230</v>
      </c>
      <c r="Q22" s="30">
        <v>317</v>
      </c>
      <c r="R22" s="61">
        <v>15158556</v>
      </c>
      <c r="S22" s="29">
        <v>0</v>
      </c>
      <c r="T22" s="29">
        <v>0</v>
      </c>
      <c r="U22" s="29">
        <v>0</v>
      </c>
      <c r="V22" s="61">
        <v>15158556</v>
      </c>
      <c r="W22" s="29">
        <v>3271.16</v>
      </c>
      <c r="X22" s="29">
        <v>10786</v>
      </c>
      <c r="Y22" s="18" t="s">
        <v>80</v>
      </c>
    </row>
    <row r="23" spans="1:25" s="31" customFormat="1">
      <c r="A23" s="145" t="s">
        <v>77</v>
      </c>
      <c r="B23" s="146"/>
      <c r="C23" s="146"/>
      <c r="D23" s="146"/>
      <c r="E23" s="146"/>
      <c r="F23" s="146"/>
      <c r="G23" s="146"/>
      <c r="H23" s="147"/>
      <c r="I23" s="19" t="s">
        <v>0</v>
      </c>
      <c r="J23" s="19" t="s">
        <v>0</v>
      </c>
      <c r="K23" s="19" t="s">
        <v>0</v>
      </c>
      <c r="L23" s="54" t="s">
        <v>0</v>
      </c>
      <c r="M23" s="54" t="s">
        <v>0</v>
      </c>
      <c r="N23" s="39">
        <f t="shared" ref="N23:W23" si="0">SUM(N21:N22)</f>
        <v>8091</v>
      </c>
      <c r="O23" s="39">
        <f t="shared" si="0"/>
        <v>8091</v>
      </c>
      <c r="P23" s="20">
        <f t="shared" si="0"/>
        <v>5692.8</v>
      </c>
      <c r="Q23" s="55">
        <f t="shared" si="0"/>
        <v>527</v>
      </c>
      <c r="R23" s="39">
        <f t="shared" si="0"/>
        <v>26332236</v>
      </c>
      <c r="S23" s="39">
        <f t="shared" si="0"/>
        <v>0</v>
      </c>
      <c r="T23" s="39">
        <f t="shared" si="0"/>
        <v>0</v>
      </c>
      <c r="U23" s="39">
        <f t="shared" si="0"/>
        <v>0</v>
      </c>
      <c r="V23" s="39">
        <f t="shared" si="0"/>
        <v>26332236</v>
      </c>
      <c r="W23" s="21">
        <f t="shared" si="0"/>
        <v>6503.35</v>
      </c>
      <c r="X23" s="39">
        <v>10786</v>
      </c>
      <c r="Y23" s="114" t="s">
        <v>0</v>
      </c>
    </row>
    <row r="24" spans="1:25" s="89" customFormat="1" ht="15.75" customHeight="1">
      <c r="A24" s="101">
        <v>2025</v>
      </c>
      <c r="B24" s="102"/>
      <c r="C24" s="102"/>
      <c r="D24" s="102"/>
      <c r="E24" s="102"/>
      <c r="F24" s="103"/>
      <c r="G24" s="102"/>
      <c r="H24" s="102"/>
      <c r="I24" s="103"/>
      <c r="J24" s="103"/>
      <c r="K24" s="103"/>
      <c r="L24" s="104"/>
      <c r="M24" s="104"/>
      <c r="N24" s="105"/>
      <c r="O24" s="105"/>
      <c r="P24" s="106"/>
      <c r="Q24" s="107"/>
      <c r="R24" s="105"/>
      <c r="S24" s="105"/>
      <c r="T24" s="108"/>
      <c r="U24" s="105"/>
      <c r="V24" s="105"/>
      <c r="W24" s="105"/>
      <c r="X24" s="105"/>
      <c r="Y24" s="109"/>
    </row>
    <row r="25" spans="1:25" s="31" customFormat="1">
      <c r="A25" s="67">
        <v>1</v>
      </c>
      <c r="B25" s="68" t="s">
        <v>74</v>
      </c>
      <c r="C25" s="68" t="s">
        <v>75</v>
      </c>
      <c r="D25" s="67" t="s">
        <v>73</v>
      </c>
      <c r="E25" s="68" t="s">
        <v>94</v>
      </c>
      <c r="F25" s="72">
        <v>70</v>
      </c>
      <c r="G25" s="69"/>
      <c r="H25" s="69"/>
      <c r="I25" s="26">
        <v>1988</v>
      </c>
      <c r="J25" s="26"/>
      <c r="K25" s="26" t="s">
        <v>93</v>
      </c>
      <c r="L25" s="28">
        <v>5</v>
      </c>
      <c r="M25" s="28">
        <v>4</v>
      </c>
      <c r="N25" s="29">
        <v>3330.2</v>
      </c>
      <c r="O25" s="29">
        <v>3330.2</v>
      </c>
      <c r="P25" s="29">
        <v>2381.1999999999998</v>
      </c>
      <c r="Q25" s="30">
        <v>236</v>
      </c>
      <c r="R25" s="70">
        <v>10878504</v>
      </c>
      <c r="S25" s="29">
        <v>0</v>
      </c>
      <c r="T25" s="29">
        <v>0</v>
      </c>
      <c r="U25" s="29">
        <v>0</v>
      </c>
      <c r="V25" s="70">
        <v>10878504</v>
      </c>
      <c r="W25" s="29">
        <v>3266.62</v>
      </c>
      <c r="X25" s="29">
        <v>10786</v>
      </c>
      <c r="Y25" s="32" t="s">
        <v>81</v>
      </c>
    </row>
    <row r="26" spans="1:25" s="31" customFormat="1">
      <c r="A26" s="57">
        <v>2</v>
      </c>
      <c r="B26" s="58" t="s">
        <v>74</v>
      </c>
      <c r="C26" s="58" t="s">
        <v>75</v>
      </c>
      <c r="D26" s="58" t="s">
        <v>73</v>
      </c>
      <c r="E26" s="68" t="s">
        <v>95</v>
      </c>
      <c r="F26" s="59">
        <v>3</v>
      </c>
      <c r="G26" s="60"/>
      <c r="H26" s="60"/>
      <c r="I26" s="26">
        <v>1954</v>
      </c>
      <c r="J26" s="26"/>
      <c r="K26" s="26" t="s">
        <v>89</v>
      </c>
      <c r="L26" s="28">
        <v>3</v>
      </c>
      <c r="M26" s="28">
        <v>3</v>
      </c>
      <c r="N26" s="29">
        <v>1828.6</v>
      </c>
      <c r="O26" s="29">
        <v>1828.6</v>
      </c>
      <c r="P26" s="29">
        <v>1638.6</v>
      </c>
      <c r="Q26" s="30">
        <v>57</v>
      </c>
      <c r="R26" s="61">
        <v>10003518</v>
      </c>
      <c r="S26" s="29">
        <v>0</v>
      </c>
      <c r="T26" s="29">
        <v>0</v>
      </c>
      <c r="U26" s="29">
        <v>0</v>
      </c>
      <c r="V26" s="61">
        <v>10003518</v>
      </c>
      <c r="W26" s="29">
        <v>5470.59</v>
      </c>
      <c r="X26" s="29">
        <v>10786</v>
      </c>
      <c r="Y26" s="32" t="s">
        <v>81</v>
      </c>
    </row>
    <row r="27" spans="1:25">
      <c r="A27" s="45" t="s">
        <v>77</v>
      </c>
      <c r="B27" s="45"/>
      <c r="C27" s="45"/>
      <c r="D27" s="45"/>
      <c r="E27" s="45"/>
      <c r="F27" s="65"/>
      <c r="G27" s="45"/>
      <c r="H27" s="45"/>
      <c r="I27" s="44" t="s">
        <v>0</v>
      </c>
      <c r="J27" s="78" t="s">
        <v>0</v>
      </c>
      <c r="K27" s="78" t="s">
        <v>0</v>
      </c>
      <c r="L27" s="79" t="s">
        <v>0</v>
      </c>
      <c r="M27" s="79" t="s">
        <v>0</v>
      </c>
      <c r="N27" s="80">
        <f>SUM(N25:N26)</f>
        <v>5158.7999999999993</v>
      </c>
      <c r="O27" s="81">
        <f>SUM(O25:O26)</f>
        <v>5158.7999999999993</v>
      </c>
      <c r="P27" s="80">
        <f>SUM(P25:P26)</f>
        <v>4019.7999999999997</v>
      </c>
      <c r="Q27" s="82">
        <f>SUM(Q25:Q26)</f>
        <v>293</v>
      </c>
      <c r="R27" s="80">
        <f>SUM(R25:R26)</f>
        <v>20882022</v>
      </c>
      <c r="S27" s="80">
        <f>SUM(S23:S26)</f>
        <v>0</v>
      </c>
      <c r="T27" s="80">
        <f>SUM(T25:T26)</f>
        <v>0</v>
      </c>
      <c r="U27" s="80">
        <f>SUM(U23:U26)</f>
        <v>0</v>
      </c>
      <c r="V27" s="80">
        <f>SUM(V25:V26)</f>
        <v>20882022</v>
      </c>
      <c r="W27" s="83">
        <f>SUM(W25:W26)</f>
        <v>8737.2099999999991</v>
      </c>
      <c r="X27" s="113">
        <v>10786</v>
      </c>
      <c r="Y27" s="115" t="s">
        <v>78</v>
      </c>
    </row>
    <row r="28" spans="1:25">
      <c r="A28" s="148" t="s">
        <v>64</v>
      </c>
      <c r="B28" s="148"/>
      <c r="C28" s="148"/>
      <c r="D28" s="148"/>
      <c r="E28" s="148"/>
      <c r="F28" s="148"/>
      <c r="G28" s="148"/>
      <c r="H28" s="148"/>
      <c r="I28" s="148"/>
      <c r="J28" s="148"/>
      <c r="X28" s="110"/>
      <c r="Y28" s="111"/>
    </row>
    <row r="29" spans="1:25">
      <c r="X29" s="110"/>
      <c r="Y29" s="112"/>
    </row>
  </sheetData>
  <mergeCells count="31">
    <mergeCell ref="A19:H19"/>
    <mergeCell ref="A23:H23"/>
    <mergeCell ref="A28:J28"/>
    <mergeCell ref="O1:Y1"/>
    <mergeCell ref="A2:Y2"/>
    <mergeCell ref="A3:A6"/>
    <mergeCell ref="I3:J3"/>
    <mergeCell ref="K3:K6"/>
    <mergeCell ref="L3:L6"/>
    <mergeCell ref="M3:M6"/>
    <mergeCell ref="N3:N5"/>
    <mergeCell ref="O3:P3"/>
    <mergeCell ref="W3:W5"/>
    <mergeCell ref="X3:X5"/>
    <mergeCell ref="S4:V4"/>
    <mergeCell ref="B4:B6"/>
    <mergeCell ref="Y3:Y6"/>
    <mergeCell ref="R3:V3"/>
    <mergeCell ref="R4:R5"/>
    <mergeCell ref="F4:F6"/>
    <mergeCell ref="E4:E6"/>
    <mergeCell ref="D4:D6"/>
    <mergeCell ref="C4:C6"/>
    <mergeCell ref="I4:I6"/>
    <mergeCell ref="B3:H3"/>
    <mergeCell ref="H4:H6"/>
    <mergeCell ref="G4:G6"/>
    <mergeCell ref="Q3:Q5"/>
    <mergeCell ref="J4:J6"/>
    <mergeCell ref="O4:O5"/>
    <mergeCell ref="P4:P5"/>
  </mergeCells>
  <conditionalFormatting sqref="R9:R13 V9:V13">
    <cfRule type="expression" dxfId="749" priority="506">
      <formula>CG9=5</formula>
    </cfRule>
    <cfRule type="expression" dxfId="748" priority="507">
      <formula>CG9=4</formula>
    </cfRule>
    <cfRule type="expression" dxfId="747" priority="508">
      <formula>CG9=3</formula>
    </cfRule>
    <cfRule type="expression" dxfId="746" priority="509">
      <formula>CG9=2</formula>
    </cfRule>
    <cfRule type="expression" dxfId="745" priority="510">
      <formula>CG9=1</formula>
    </cfRule>
  </conditionalFormatting>
  <conditionalFormatting sqref="R9">
    <cfRule type="expression" dxfId="744" priority="501">
      <formula>CG9=5</formula>
    </cfRule>
    <cfRule type="expression" dxfId="743" priority="502">
      <formula>CG9=4</formula>
    </cfRule>
    <cfRule type="expression" dxfId="742" priority="503">
      <formula>CG9=3</formula>
    </cfRule>
    <cfRule type="expression" dxfId="741" priority="504">
      <formula>CG9=2</formula>
    </cfRule>
    <cfRule type="expression" dxfId="740" priority="505">
      <formula>CG9=1</formula>
    </cfRule>
  </conditionalFormatting>
  <conditionalFormatting sqref="V9">
    <cfRule type="expression" dxfId="739" priority="496">
      <formula>CK9=5</formula>
    </cfRule>
    <cfRule type="expression" dxfId="738" priority="497">
      <formula>CK9=4</formula>
    </cfRule>
    <cfRule type="expression" dxfId="737" priority="498">
      <formula>CK9=3</formula>
    </cfRule>
    <cfRule type="expression" dxfId="736" priority="499">
      <formula>CK9=2</formula>
    </cfRule>
    <cfRule type="expression" dxfId="735" priority="500">
      <formula>CK9=1</formula>
    </cfRule>
  </conditionalFormatting>
  <conditionalFormatting sqref="V9">
    <cfRule type="expression" dxfId="734" priority="491">
      <formula>CK9=5</formula>
    </cfRule>
    <cfRule type="expression" dxfId="733" priority="492">
      <formula>CK9=4</formula>
    </cfRule>
    <cfRule type="expression" dxfId="732" priority="493">
      <formula>CK9=3</formula>
    </cfRule>
    <cfRule type="expression" dxfId="731" priority="494">
      <formula>CK9=2</formula>
    </cfRule>
    <cfRule type="expression" dxfId="730" priority="495">
      <formula>CK9=1</formula>
    </cfRule>
  </conditionalFormatting>
  <conditionalFormatting sqref="R10">
    <cfRule type="expression" dxfId="729" priority="486">
      <formula>CG10=5</formula>
    </cfRule>
    <cfRule type="expression" dxfId="728" priority="487">
      <formula>CG10=4</formula>
    </cfRule>
    <cfRule type="expression" dxfId="727" priority="488">
      <formula>CG10=3</formula>
    </cfRule>
    <cfRule type="expression" dxfId="726" priority="489">
      <formula>CG10=2</formula>
    </cfRule>
    <cfRule type="expression" dxfId="725" priority="490">
      <formula>CG10=1</formula>
    </cfRule>
  </conditionalFormatting>
  <conditionalFormatting sqref="V10">
    <cfRule type="expression" dxfId="724" priority="481">
      <formula>CK10=5</formula>
    </cfRule>
    <cfRule type="expression" dxfId="723" priority="482">
      <formula>CK10=4</formula>
    </cfRule>
    <cfRule type="expression" dxfId="722" priority="483">
      <formula>CK10=3</formula>
    </cfRule>
    <cfRule type="expression" dxfId="721" priority="484">
      <formula>CK10=2</formula>
    </cfRule>
    <cfRule type="expression" dxfId="720" priority="485">
      <formula>CK10=1</formula>
    </cfRule>
  </conditionalFormatting>
  <conditionalFormatting sqref="R11">
    <cfRule type="expression" dxfId="719" priority="476">
      <formula>CG11=5</formula>
    </cfRule>
    <cfRule type="expression" dxfId="718" priority="477">
      <formula>CG11=4</formula>
    </cfRule>
    <cfRule type="expression" dxfId="717" priority="478">
      <formula>CG11=3</formula>
    </cfRule>
    <cfRule type="expression" dxfId="716" priority="479">
      <formula>CG11=2</formula>
    </cfRule>
    <cfRule type="expression" dxfId="715" priority="480">
      <formula>CG11=1</formula>
    </cfRule>
  </conditionalFormatting>
  <conditionalFormatting sqref="V11">
    <cfRule type="expression" dxfId="714" priority="471">
      <formula>CK11=5</formula>
    </cfRule>
    <cfRule type="expression" dxfId="713" priority="472">
      <formula>CK11=4</formula>
    </cfRule>
    <cfRule type="expression" dxfId="712" priority="473">
      <formula>CK11=3</formula>
    </cfRule>
    <cfRule type="expression" dxfId="711" priority="474">
      <formula>CK11=2</formula>
    </cfRule>
    <cfRule type="expression" dxfId="710" priority="475">
      <formula>CK11=1</formula>
    </cfRule>
  </conditionalFormatting>
  <conditionalFormatting sqref="R12">
    <cfRule type="expression" dxfId="709" priority="456">
      <formula>CG12=5</formula>
    </cfRule>
    <cfRule type="expression" dxfId="708" priority="457">
      <formula>CG12=4</formula>
    </cfRule>
    <cfRule type="expression" dxfId="707" priority="458">
      <formula>CG12=3</formula>
    </cfRule>
    <cfRule type="expression" dxfId="706" priority="459">
      <formula>CG12=2</formula>
    </cfRule>
    <cfRule type="expression" dxfId="705" priority="460">
      <formula>CG12=1</formula>
    </cfRule>
  </conditionalFormatting>
  <conditionalFormatting sqref="V12">
    <cfRule type="expression" dxfId="704" priority="451">
      <formula>CK12=5</formula>
    </cfRule>
    <cfRule type="expression" dxfId="703" priority="452">
      <formula>CK12=4</formula>
    </cfRule>
    <cfRule type="expression" dxfId="702" priority="453">
      <formula>CK12=3</formula>
    </cfRule>
    <cfRule type="expression" dxfId="701" priority="454">
      <formula>CK12=2</formula>
    </cfRule>
    <cfRule type="expression" dxfId="700" priority="455">
      <formula>CK12=1</formula>
    </cfRule>
  </conditionalFormatting>
  <conditionalFormatting sqref="R13:R18">
    <cfRule type="expression" dxfId="699" priority="446">
      <formula>CF13=5</formula>
    </cfRule>
    <cfRule type="expression" dxfId="698" priority="447">
      <formula>CF13=4</formula>
    </cfRule>
    <cfRule type="expression" dxfId="697" priority="448">
      <formula>CF13=3</formula>
    </cfRule>
    <cfRule type="expression" dxfId="696" priority="449">
      <formula>CF13=2</formula>
    </cfRule>
    <cfRule type="expression" dxfId="695" priority="450">
      <formula>CF13=1</formula>
    </cfRule>
  </conditionalFormatting>
  <conditionalFormatting sqref="V13:V18">
    <cfRule type="expression" dxfId="694" priority="441">
      <formula>CJ13=5</formula>
    </cfRule>
    <cfRule type="expression" dxfId="693" priority="442">
      <formula>CJ13=4</formula>
    </cfRule>
    <cfRule type="expression" dxfId="692" priority="443">
      <formula>CJ13=3</formula>
    </cfRule>
    <cfRule type="expression" dxfId="691" priority="444">
      <formula>CJ13=2</formula>
    </cfRule>
    <cfRule type="expression" dxfId="690" priority="445">
      <formula>CJ13=1</formula>
    </cfRule>
  </conditionalFormatting>
  <conditionalFormatting sqref="R9">
    <cfRule type="expression" dxfId="689" priority="416">
      <formula>CG9=5</formula>
    </cfRule>
    <cfRule type="expression" dxfId="688" priority="417">
      <formula>CG9=4</formula>
    </cfRule>
    <cfRule type="expression" dxfId="687" priority="418">
      <formula>CG9=3</formula>
    </cfRule>
    <cfRule type="expression" dxfId="686" priority="419">
      <formula>CG9=2</formula>
    </cfRule>
    <cfRule type="expression" dxfId="685" priority="420">
      <formula>CG9=1</formula>
    </cfRule>
  </conditionalFormatting>
  <conditionalFormatting sqref="R14:R18">
    <cfRule type="expression" dxfId="684" priority="411">
      <formula>CF14=5</formula>
    </cfRule>
    <cfRule type="expression" dxfId="683" priority="412">
      <formula>CF14=4</formula>
    </cfRule>
    <cfRule type="expression" dxfId="682" priority="413">
      <formula>CF14=3</formula>
    </cfRule>
    <cfRule type="expression" dxfId="681" priority="414">
      <formula>CF14=2</formula>
    </cfRule>
    <cfRule type="expression" dxfId="680" priority="415">
      <formula>CF14=1</formula>
    </cfRule>
  </conditionalFormatting>
  <conditionalFormatting sqref="R14:R15">
    <cfRule type="expression" dxfId="679" priority="406">
      <formula>CG14=5</formula>
    </cfRule>
    <cfRule type="expression" dxfId="678" priority="407">
      <formula>CG14=4</formula>
    </cfRule>
    <cfRule type="expression" dxfId="677" priority="408">
      <formula>CG14=3</formula>
    </cfRule>
    <cfRule type="expression" dxfId="676" priority="409">
      <formula>CG14=2</formula>
    </cfRule>
    <cfRule type="expression" dxfId="675" priority="410">
      <formula>CG14=1</formula>
    </cfRule>
  </conditionalFormatting>
  <conditionalFormatting sqref="V14:V18">
    <cfRule type="expression" dxfId="674" priority="401">
      <formula>CJ14=5</formula>
    </cfRule>
    <cfRule type="expression" dxfId="673" priority="402">
      <formula>CJ14=4</formula>
    </cfRule>
    <cfRule type="expression" dxfId="672" priority="403">
      <formula>CJ14=3</formula>
    </cfRule>
    <cfRule type="expression" dxfId="671" priority="404">
      <formula>CJ14=2</formula>
    </cfRule>
    <cfRule type="expression" dxfId="670" priority="405">
      <formula>CJ14=1</formula>
    </cfRule>
  </conditionalFormatting>
  <conditionalFormatting sqref="V14:V18">
    <cfRule type="expression" dxfId="669" priority="396">
      <formula>CJ14=5</formula>
    </cfRule>
    <cfRule type="expression" dxfId="668" priority="397">
      <formula>CJ14=4</formula>
    </cfRule>
    <cfRule type="expression" dxfId="667" priority="398">
      <formula>CJ14=3</formula>
    </cfRule>
    <cfRule type="expression" dxfId="666" priority="399">
      <formula>CJ14=2</formula>
    </cfRule>
    <cfRule type="expression" dxfId="665" priority="400">
      <formula>CJ14=1</formula>
    </cfRule>
  </conditionalFormatting>
  <conditionalFormatting sqref="V14:V15">
    <cfRule type="expression" dxfId="664" priority="391">
      <formula>CK14=5</formula>
    </cfRule>
    <cfRule type="expression" dxfId="663" priority="392">
      <formula>CK14=4</formula>
    </cfRule>
    <cfRule type="expression" dxfId="662" priority="393">
      <formula>CK14=3</formula>
    </cfRule>
    <cfRule type="expression" dxfId="661" priority="394">
      <formula>CK14=2</formula>
    </cfRule>
    <cfRule type="expression" dxfId="660" priority="395">
      <formula>CK14=1</formula>
    </cfRule>
  </conditionalFormatting>
  <conditionalFormatting sqref="R9">
    <cfRule type="expression" dxfId="659" priority="381">
      <formula>CG9=5</formula>
    </cfRule>
    <cfRule type="expression" dxfId="658" priority="382">
      <formula>CG9=4</formula>
    </cfRule>
    <cfRule type="expression" dxfId="657" priority="383">
      <formula>CG9=3</formula>
    </cfRule>
    <cfRule type="expression" dxfId="656" priority="384">
      <formula>CG9=2</formula>
    </cfRule>
    <cfRule type="expression" dxfId="655" priority="385">
      <formula>CG9=1</formula>
    </cfRule>
  </conditionalFormatting>
  <conditionalFormatting sqref="V9">
    <cfRule type="expression" dxfId="654" priority="371">
      <formula>CK9=5</formula>
    </cfRule>
    <cfRule type="expression" dxfId="653" priority="372">
      <formula>CK9=4</formula>
    </cfRule>
    <cfRule type="expression" dxfId="652" priority="373">
      <formula>CK9=3</formula>
    </cfRule>
    <cfRule type="expression" dxfId="651" priority="374">
      <formula>CK9=2</formula>
    </cfRule>
    <cfRule type="expression" dxfId="650" priority="375">
      <formula>CK9=1</formula>
    </cfRule>
  </conditionalFormatting>
  <conditionalFormatting sqref="V9">
    <cfRule type="expression" dxfId="649" priority="366">
      <formula>CK9=5</formula>
    </cfRule>
    <cfRule type="expression" dxfId="648" priority="367">
      <formula>CK9=4</formula>
    </cfRule>
    <cfRule type="expression" dxfId="647" priority="368">
      <formula>CK9=3</formula>
    </cfRule>
    <cfRule type="expression" dxfId="646" priority="369">
      <formula>CK9=2</formula>
    </cfRule>
    <cfRule type="expression" dxfId="645" priority="370">
      <formula>CK9=1</formula>
    </cfRule>
  </conditionalFormatting>
  <conditionalFormatting sqref="V9">
    <cfRule type="expression" dxfId="644" priority="361">
      <formula>CK9=5</formula>
    </cfRule>
    <cfRule type="expression" dxfId="643" priority="362">
      <formula>CK9=4</formula>
    </cfRule>
    <cfRule type="expression" dxfId="642" priority="363">
      <formula>CK9=3</formula>
    </cfRule>
    <cfRule type="expression" dxfId="641" priority="364">
      <formula>CK9=2</formula>
    </cfRule>
    <cfRule type="expression" dxfId="640" priority="365">
      <formula>CK9=1</formula>
    </cfRule>
  </conditionalFormatting>
  <conditionalFormatting sqref="V10">
    <cfRule type="expression" dxfId="639" priority="356">
      <formula>CK10=5</formula>
    </cfRule>
    <cfRule type="expression" dxfId="638" priority="357">
      <formula>CK10=4</formula>
    </cfRule>
    <cfRule type="expression" dxfId="637" priority="358">
      <formula>CK10=3</formula>
    </cfRule>
    <cfRule type="expression" dxfId="636" priority="359">
      <formula>CK10=2</formula>
    </cfRule>
    <cfRule type="expression" dxfId="635" priority="360">
      <formula>CK10=1</formula>
    </cfRule>
  </conditionalFormatting>
  <conditionalFormatting sqref="V11">
    <cfRule type="expression" dxfId="634" priority="351">
      <formula>CK11=5</formula>
    </cfRule>
    <cfRule type="expression" dxfId="633" priority="352">
      <formula>CK11=4</formula>
    </cfRule>
    <cfRule type="expression" dxfId="632" priority="353">
      <formula>CK11=3</formula>
    </cfRule>
    <cfRule type="expression" dxfId="631" priority="354">
      <formula>CK11=2</formula>
    </cfRule>
    <cfRule type="expression" dxfId="630" priority="355">
      <formula>CK11=1</formula>
    </cfRule>
  </conditionalFormatting>
  <conditionalFormatting sqref="V12">
    <cfRule type="expression" dxfId="629" priority="341">
      <formula>CK12=5</formula>
    </cfRule>
    <cfRule type="expression" dxfId="628" priority="342">
      <formula>CK12=4</formula>
    </cfRule>
    <cfRule type="expression" dxfId="627" priority="343">
      <formula>CK12=3</formula>
    </cfRule>
    <cfRule type="expression" dxfId="626" priority="344">
      <formula>CK12=2</formula>
    </cfRule>
    <cfRule type="expression" dxfId="625" priority="345">
      <formula>CK12=1</formula>
    </cfRule>
  </conditionalFormatting>
  <conditionalFormatting sqref="V13:V18">
    <cfRule type="expression" dxfId="624" priority="336">
      <formula>CJ13=5</formula>
    </cfRule>
    <cfRule type="expression" dxfId="623" priority="337">
      <formula>CJ13=4</formula>
    </cfRule>
    <cfRule type="expression" dxfId="622" priority="338">
      <formula>CJ13=3</formula>
    </cfRule>
    <cfRule type="expression" dxfId="621" priority="339">
      <formula>CJ13=2</formula>
    </cfRule>
    <cfRule type="expression" dxfId="620" priority="340">
      <formula>CJ13=1</formula>
    </cfRule>
  </conditionalFormatting>
  <conditionalFormatting sqref="V9">
    <cfRule type="expression" dxfId="619" priority="321">
      <formula>CK9=5</formula>
    </cfRule>
    <cfRule type="expression" dxfId="618" priority="322">
      <formula>CK9=4</formula>
    </cfRule>
    <cfRule type="expression" dxfId="617" priority="323">
      <formula>CK9=3</formula>
    </cfRule>
    <cfRule type="expression" dxfId="616" priority="324">
      <formula>CK9=2</formula>
    </cfRule>
    <cfRule type="expression" dxfId="615" priority="325">
      <formula>CK9=1</formula>
    </cfRule>
  </conditionalFormatting>
  <conditionalFormatting sqref="V14:V18">
    <cfRule type="expression" dxfId="614" priority="316">
      <formula>CJ14=5</formula>
    </cfRule>
    <cfRule type="expression" dxfId="613" priority="317">
      <formula>CJ14=4</formula>
    </cfRule>
    <cfRule type="expression" dxfId="612" priority="318">
      <formula>CJ14=3</formula>
    </cfRule>
    <cfRule type="expression" dxfId="611" priority="319">
      <formula>CJ14=2</formula>
    </cfRule>
    <cfRule type="expression" dxfId="610" priority="320">
      <formula>CJ14=1</formula>
    </cfRule>
  </conditionalFormatting>
  <conditionalFormatting sqref="V14:V15">
    <cfRule type="expression" dxfId="609" priority="311">
      <formula>CK14=5</formula>
    </cfRule>
    <cfRule type="expression" dxfId="608" priority="312">
      <formula>CK14=4</formula>
    </cfRule>
    <cfRule type="expression" dxfId="607" priority="313">
      <formula>CK14=3</formula>
    </cfRule>
    <cfRule type="expression" dxfId="606" priority="314">
      <formula>CK14=2</formula>
    </cfRule>
    <cfRule type="expression" dxfId="605" priority="315">
      <formula>CK14=1</formula>
    </cfRule>
  </conditionalFormatting>
  <conditionalFormatting sqref="V9">
    <cfRule type="expression" dxfId="604" priority="301">
      <formula>CK9=5</formula>
    </cfRule>
    <cfRule type="expression" dxfId="603" priority="302">
      <formula>CK9=4</formula>
    </cfRule>
    <cfRule type="expression" dxfId="602" priority="303">
      <formula>CK9=3</formula>
    </cfRule>
    <cfRule type="expression" dxfId="601" priority="304">
      <formula>CK9=2</formula>
    </cfRule>
    <cfRule type="expression" dxfId="600" priority="305">
      <formula>CK9=1</formula>
    </cfRule>
  </conditionalFormatting>
  <conditionalFormatting sqref="V9">
    <cfRule type="expression" dxfId="599" priority="296">
      <formula>CK9=5</formula>
    </cfRule>
    <cfRule type="expression" dxfId="598" priority="297">
      <formula>CK9=4</formula>
    </cfRule>
    <cfRule type="expression" dxfId="597" priority="298">
      <formula>CK9=3</formula>
    </cfRule>
    <cfRule type="expression" dxfId="596" priority="299">
      <formula>CK9=2</formula>
    </cfRule>
    <cfRule type="expression" dxfId="595" priority="300">
      <formula>CK9=1</formula>
    </cfRule>
  </conditionalFormatting>
  <conditionalFormatting sqref="V10">
    <cfRule type="expression" dxfId="594" priority="291">
      <formula>CK10=5</formula>
    </cfRule>
    <cfRule type="expression" dxfId="593" priority="292">
      <formula>CK10=4</formula>
    </cfRule>
    <cfRule type="expression" dxfId="592" priority="293">
      <formula>CK10=3</formula>
    </cfRule>
    <cfRule type="expression" dxfId="591" priority="294">
      <formula>CK10=2</formula>
    </cfRule>
    <cfRule type="expression" dxfId="590" priority="295">
      <formula>CK10=1</formula>
    </cfRule>
  </conditionalFormatting>
  <conditionalFormatting sqref="V11">
    <cfRule type="expression" dxfId="589" priority="286">
      <formula>CK11=5</formula>
    </cfRule>
    <cfRule type="expression" dxfId="588" priority="287">
      <formula>CK11=4</formula>
    </cfRule>
    <cfRule type="expression" dxfId="587" priority="288">
      <formula>CK11=3</formula>
    </cfRule>
    <cfRule type="expression" dxfId="586" priority="289">
      <formula>CK11=2</formula>
    </cfRule>
    <cfRule type="expression" dxfId="585" priority="290">
      <formula>CK11=1</formula>
    </cfRule>
  </conditionalFormatting>
  <conditionalFormatting sqref="V12">
    <cfRule type="expression" dxfId="584" priority="281">
      <formula>CK12=5</formula>
    </cfRule>
    <cfRule type="expression" dxfId="583" priority="282">
      <formula>CK12=4</formula>
    </cfRule>
    <cfRule type="expression" dxfId="582" priority="283">
      <formula>CK12=3</formula>
    </cfRule>
    <cfRule type="expression" dxfId="581" priority="284">
      <formula>CK12=2</formula>
    </cfRule>
    <cfRule type="expression" dxfId="580" priority="285">
      <formula>CK12=1</formula>
    </cfRule>
  </conditionalFormatting>
  <conditionalFormatting sqref="V13:V18">
    <cfRule type="expression" dxfId="579" priority="276">
      <formula>CJ13=5</formula>
    </cfRule>
    <cfRule type="expression" dxfId="578" priority="277">
      <formula>CJ13=4</formula>
    </cfRule>
    <cfRule type="expression" dxfId="577" priority="278">
      <formula>CJ13=3</formula>
    </cfRule>
    <cfRule type="expression" dxfId="576" priority="279">
      <formula>CJ13=2</formula>
    </cfRule>
    <cfRule type="expression" dxfId="575" priority="280">
      <formula>CJ13=1</formula>
    </cfRule>
  </conditionalFormatting>
  <conditionalFormatting sqref="V9">
    <cfRule type="expression" dxfId="574" priority="271">
      <formula>CK9=5</formula>
    </cfRule>
    <cfRule type="expression" dxfId="573" priority="272">
      <formula>CK9=4</formula>
    </cfRule>
    <cfRule type="expression" dxfId="572" priority="273">
      <formula>CK9=3</formula>
    </cfRule>
    <cfRule type="expression" dxfId="571" priority="274">
      <formula>CK9=2</formula>
    </cfRule>
    <cfRule type="expression" dxfId="570" priority="275">
      <formula>CK9=1</formula>
    </cfRule>
  </conditionalFormatting>
  <conditionalFormatting sqref="V14:V18">
    <cfRule type="expression" dxfId="569" priority="266">
      <formula>CJ14=5</formula>
    </cfRule>
    <cfRule type="expression" dxfId="568" priority="267">
      <formula>CJ14=4</formula>
    </cfRule>
    <cfRule type="expression" dxfId="567" priority="268">
      <formula>CJ14=3</formula>
    </cfRule>
    <cfRule type="expression" dxfId="566" priority="269">
      <formula>CJ14=2</formula>
    </cfRule>
    <cfRule type="expression" dxfId="565" priority="270">
      <formula>CJ14=1</formula>
    </cfRule>
  </conditionalFormatting>
  <conditionalFormatting sqref="V14:V15">
    <cfRule type="expression" dxfId="564" priority="261">
      <formula>CK14=5</formula>
    </cfRule>
    <cfRule type="expression" dxfId="563" priority="262">
      <formula>CK14=4</formula>
    </cfRule>
    <cfRule type="expression" dxfId="562" priority="263">
      <formula>CK14=3</formula>
    </cfRule>
    <cfRule type="expression" dxfId="561" priority="264">
      <formula>CK14=2</formula>
    </cfRule>
    <cfRule type="expression" dxfId="560" priority="265">
      <formula>CK14=1</formula>
    </cfRule>
  </conditionalFormatting>
  <conditionalFormatting sqref="V9">
    <cfRule type="expression" dxfId="559" priority="256">
      <formula>CK9=5</formula>
    </cfRule>
    <cfRule type="expression" dxfId="558" priority="257">
      <formula>CK9=4</formula>
    </cfRule>
    <cfRule type="expression" dxfId="557" priority="258">
      <formula>CK9=3</formula>
    </cfRule>
    <cfRule type="expression" dxfId="556" priority="259">
      <formula>CK9=2</formula>
    </cfRule>
    <cfRule type="expression" dxfId="555" priority="260">
      <formula>CK9=1</formula>
    </cfRule>
  </conditionalFormatting>
  <conditionalFormatting sqref="R22">
    <cfRule type="expression" dxfId="554" priority="251">
      <formula>CG22=5</formula>
    </cfRule>
    <cfRule type="expression" dxfId="553" priority="252">
      <formula>CG22=4</formula>
    </cfRule>
    <cfRule type="expression" dxfId="552" priority="253">
      <formula>CG22=3</formula>
    </cfRule>
    <cfRule type="expression" dxfId="551" priority="254">
      <formula>CG22=2</formula>
    </cfRule>
    <cfRule type="expression" dxfId="550" priority="255">
      <formula>CG22=1</formula>
    </cfRule>
  </conditionalFormatting>
  <conditionalFormatting sqref="V22">
    <cfRule type="expression" dxfId="549" priority="246">
      <formula>CK22=5</formula>
    </cfRule>
    <cfRule type="expression" dxfId="548" priority="247">
      <formula>CK22=4</formula>
    </cfRule>
    <cfRule type="expression" dxfId="547" priority="248">
      <formula>CK22=3</formula>
    </cfRule>
    <cfRule type="expression" dxfId="546" priority="249">
      <formula>CK22=2</formula>
    </cfRule>
    <cfRule type="expression" dxfId="545" priority="250">
      <formula>CK22=1</formula>
    </cfRule>
  </conditionalFormatting>
  <conditionalFormatting sqref="R25">
    <cfRule type="expression" dxfId="544" priority="241">
      <formula>CG25=5</formula>
    </cfRule>
    <cfRule type="expression" dxfId="543" priority="242">
      <formula>CG25=4</formula>
    </cfRule>
    <cfRule type="expression" dxfId="542" priority="243">
      <formula>CG25=3</formula>
    </cfRule>
    <cfRule type="expression" dxfId="541" priority="244">
      <formula>CG25=2</formula>
    </cfRule>
    <cfRule type="expression" dxfId="540" priority="245">
      <formula>CG25=1</formula>
    </cfRule>
  </conditionalFormatting>
  <conditionalFormatting sqref="R25">
    <cfRule type="expression" dxfId="539" priority="236">
      <formula>CG25=5</formula>
    </cfRule>
    <cfRule type="expression" dxfId="538" priority="237">
      <formula>CG25=4</formula>
    </cfRule>
    <cfRule type="expression" dxfId="537" priority="238">
      <formula>CG25=3</formula>
    </cfRule>
    <cfRule type="expression" dxfId="536" priority="239">
      <formula>CG25=2</formula>
    </cfRule>
    <cfRule type="expression" dxfId="535" priority="240">
      <formula>CG25=1</formula>
    </cfRule>
  </conditionalFormatting>
  <conditionalFormatting sqref="V25">
    <cfRule type="expression" dxfId="534" priority="231">
      <formula>CK25=5</formula>
    </cfRule>
    <cfRule type="expression" dxfId="533" priority="232">
      <formula>CK25=4</formula>
    </cfRule>
    <cfRule type="expression" dxfId="532" priority="233">
      <formula>CK25=3</formula>
    </cfRule>
    <cfRule type="expression" dxfId="531" priority="234">
      <formula>CK25=2</formula>
    </cfRule>
    <cfRule type="expression" dxfId="530" priority="235">
      <formula>CK25=1</formula>
    </cfRule>
  </conditionalFormatting>
  <conditionalFormatting sqref="V25">
    <cfRule type="expression" dxfId="529" priority="226">
      <formula>CK25=5</formula>
    </cfRule>
    <cfRule type="expression" dxfId="528" priority="227">
      <formula>CK25=4</formula>
    </cfRule>
    <cfRule type="expression" dxfId="527" priority="228">
      <formula>CK25=3</formula>
    </cfRule>
    <cfRule type="expression" dxfId="526" priority="229">
      <formula>CK25=2</formula>
    </cfRule>
    <cfRule type="expression" dxfId="525" priority="230">
      <formula>CK25=1</formula>
    </cfRule>
  </conditionalFormatting>
  <conditionalFormatting sqref="R26">
    <cfRule type="expression" dxfId="524" priority="221">
      <formula>CG26=5</formula>
    </cfRule>
    <cfRule type="expression" dxfId="523" priority="222">
      <formula>CG26=4</formula>
    </cfRule>
    <cfRule type="expression" dxfId="522" priority="223">
      <formula>CG26=3</formula>
    </cfRule>
    <cfRule type="expression" dxfId="521" priority="224">
      <formula>CG26=2</formula>
    </cfRule>
    <cfRule type="expression" dxfId="520" priority="225">
      <formula>CG26=1</formula>
    </cfRule>
  </conditionalFormatting>
  <conditionalFormatting sqref="R26">
    <cfRule type="expression" dxfId="519" priority="216">
      <formula>CG26=5</formula>
    </cfRule>
    <cfRule type="expression" dxfId="518" priority="217">
      <formula>CG26=4</formula>
    </cfRule>
    <cfRule type="expression" dxfId="517" priority="218">
      <formula>CG26=3</formula>
    </cfRule>
    <cfRule type="expression" dxfId="516" priority="219">
      <formula>CG26=2</formula>
    </cfRule>
    <cfRule type="expression" dxfId="515" priority="220">
      <formula>CG26=1</formula>
    </cfRule>
  </conditionalFormatting>
  <conditionalFormatting sqref="R26">
    <cfRule type="expression" dxfId="514" priority="211">
      <formula>CG26=5</formula>
    </cfRule>
    <cfRule type="expression" dxfId="513" priority="212">
      <formula>CG26=4</formula>
    </cfRule>
    <cfRule type="expression" dxfId="512" priority="213">
      <formula>CG26=3</formula>
    </cfRule>
    <cfRule type="expression" dxfId="511" priority="214">
      <formula>CG26=2</formula>
    </cfRule>
    <cfRule type="expression" dxfId="510" priority="215">
      <formula>CG26=1</formula>
    </cfRule>
  </conditionalFormatting>
  <conditionalFormatting sqref="V26">
    <cfRule type="expression" dxfId="509" priority="206">
      <formula>CK26=5</formula>
    </cfRule>
    <cfRule type="expression" dxfId="508" priority="207">
      <formula>CK26=4</formula>
    </cfRule>
    <cfRule type="expression" dxfId="507" priority="208">
      <formula>CK26=3</formula>
    </cfRule>
    <cfRule type="expression" dxfId="506" priority="209">
      <formula>CK26=2</formula>
    </cfRule>
    <cfRule type="expression" dxfId="505" priority="210">
      <formula>CK26=1</formula>
    </cfRule>
  </conditionalFormatting>
  <conditionalFormatting sqref="V26">
    <cfRule type="expression" dxfId="504" priority="201">
      <formula>CK26=5</formula>
    </cfRule>
    <cfRule type="expression" dxfId="503" priority="202">
      <formula>CK26=4</formula>
    </cfRule>
    <cfRule type="expression" dxfId="502" priority="203">
      <formula>CK26=3</formula>
    </cfRule>
    <cfRule type="expression" dxfId="501" priority="204">
      <formula>CK26=2</formula>
    </cfRule>
    <cfRule type="expression" dxfId="500" priority="205">
      <formula>CK26=1</formula>
    </cfRule>
  </conditionalFormatting>
  <conditionalFormatting sqref="V26">
    <cfRule type="expression" dxfId="499" priority="196">
      <formula>CK26=5</formula>
    </cfRule>
    <cfRule type="expression" dxfId="498" priority="197">
      <formula>CK26=4</formula>
    </cfRule>
    <cfRule type="expression" dxfId="497" priority="198">
      <formula>CK26=3</formula>
    </cfRule>
    <cfRule type="expression" dxfId="496" priority="199">
      <formula>CK26=2</formula>
    </cfRule>
    <cfRule type="expression" dxfId="495" priority="200">
      <formula>CK26=1</formula>
    </cfRule>
  </conditionalFormatting>
  <conditionalFormatting sqref="R9:R13 V9:V13">
    <cfRule type="expression" dxfId="494" priority="191">
      <formula>CG9=5</formula>
    </cfRule>
    <cfRule type="expression" dxfId="493" priority="192">
      <formula>CG9=4</formula>
    </cfRule>
    <cfRule type="expression" dxfId="492" priority="193">
      <formula>CG9=3</formula>
    </cfRule>
    <cfRule type="expression" dxfId="491" priority="194">
      <formula>CG9=2</formula>
    </cfRule>
    <cfRule type="expression" dxfId="490" priority="195">
      <formula>CG9=1</formula>
    </cfRule>
  </conditionalFormatting>
  <conditionalFormatting sqref="R9">
    <cfRule type="expression" dxfId="484" priority="186">
      <formula>CG9=5</formula>
    </cfRule>
    <cfRule type="expression" dxfId="483" priority="187">
      <formula>CG9=4</formula>
    </cfRule>
    <cfRule type="expression" dxfId="482" priority="188">
      <formula>CG9=3</formula>
    </cfRule>
    <cfRule type="expression" dxfId="481" priority="189">
      <formula>CG9=2</formula>
    </cfRule>
    <cfRule type="expression" dxfId="480" priority="190">
      <formula>CG9=1</formula>
    </cfRule>
  </conditionalFormatting>
  <conditionalFormatting sqref="V9">
    <cfRule type="expression" dxfId="474" priority="181">
      <formula>CK9=5</formula>
    </cfRule>
    <cfRule type="expression" dxfId="473" priority="182">
      <formula>CK9=4</formula>
    </cfRule>
    <cfRule type="expression" dxfId="472" priority="183">
      <formula>CK9=3</formula>
    </cfRule>
    <cfRule type="expression" dxfId="471" priority="184">
      <formula>CK9=2</formula>
    </cfRule>
    <cfRule type="expression" dxfId="470" priority="185">
      <formula>CK9=1</formula>
    </cfRule>
  </conditionalFormatting>
  <conditionalFormatting sqref="V9">
    <cfRule type="expression" dxfId="464" priority="176">
      <formula>CK9=5</formula>
    </cfRule>
    <cfRule type="expression" dxfId="463" priority="177">
      <formula>CK9=4</formula>
    </cfRule>
    <cfRule type="expression" dxfId="462" priority="178">
      <formula>CK9=3</formula>
    </cfRule>
    <cfRule type="expression" dxfId="461" priority="179">
      <formula>CK9=2</formula>
    </cfRule>
    <cfRule type="expression" dxfId="460" priority="180">
      <formula>CK9=1</formula>
    </cfRule>
  </conditionalFormatting>
  <conditionalFormatting sqref="R10">
    <cfRule type="expression" dxfId="454" priority="171">
      <formula>CG10=5</formula>
    </cfRule>
    <cfRule type="expression" dxfId="453" priority="172">
      <formula>CG10=4</formula>
    </cfRule>
    <cfRule type="expression" dxfId="452" priority="173">
      <formula>CG10=3</formula>
    </cfRule>
    <cfRule type="expression" dxfId="451" priority="174">
      <formula>CG10=2</formula>
    </cfRule>
    <cfRule type="expression" dxfId="450" priority="175">
      <formula>CG10=1</formula>
    </cfRule>
  </conditionalFormatting>
  <conditionalFormatting sqref="V10">
    <cfRule type="expression" dxfId="444" priority="166">
      <formula>CK10=5</formula>
    </cfRule>
    <cfRule type="expression" dxfId="443" priority="167">
      <formula>CK10=4</formula>
    </cfRule>
    <cfRule type="expression" dxfId="442" priority="168">
      <formula>CK10=3</formula>
    </cfRule>
    <cfRule type="expression" dxfId="441" priority="169">
      <formula>CK10=2</formula>
    </cfRule>
    <cfRule type="expression" dxfId="440" priority="170">
      <formula>CK10=1</formula>
    </cfRule>
  </conditionalFormatting>
  <conditionalFormatting sqref="R11">
    <cfRule type="expression" dxfId="434" priority="161">
      <formula>CG11=5</formula>
    </cfRule>
    <cfRule type="expression" dxfId="433" priority="162">
      <formula>CG11=4</formula>
    </cfRule>
    <cfRule type="expression" dxfId="432" priority="163">
      <formula>CG11=3</formula>
    </cfRule>
    <cfRule type="expression" dxfId="431" priority="164">
      <formula>CG11=2</formula>
    </cfRule>
    <cfRule type="expression" dxfId="430" priority="165">
      <formula>CG11=1</formula>
    </cfRule>
  </conditionalFormatting>
  <conditionalFormatting sqref="V11">
    <cfRule type="expression" dxfId="424" priority="156">
      <formula>CK11=5</formula>
    </cfRule>
    <cfRule type="expression" dxfId="423" priority="157">
      <formula>CK11=4</formula>
    </cfRule>
    <cfRule type="expression" dxfId="422" priority="158">
      <formula>CK11=3</formula>
    </cfRule>
    <cfRule type="expression" dxfId="421" priority="159">
      <formula>CK11=2</formula>
    </cfRule>
    <cfRule type="expression" dxfId="420" priority="160">
      <formula>CK11=1</formula>
    </cfRule>
  </conditionalFormatting>
  <conditionalFormatting sqref="R12">
    <cfRule type="expression" dxfId="414" priority="151">
      <formula>CG12=5</formula>
    </cfRule>
    <cfRule type="expression" dxfId="413" priority="152">
      <formula>CG12=4</formula>
    </cfRule>
    <cfRule type="expression" dxfId="412" priority="153">
      <formula>CG12=3</formula>
    </cfRule>
    <cfRule type="expression" dxfId="411" priority="154">
      <formula>CG12=2</formula>
    </cfRule>
    <cfRule type="expression" dxfId="410" priority="155">
      <formula>CG12=1</formula>
    </cfRule>
  </conditionalFormatting>
  <conditionalFormatting sqref="V12">
    <cfRule type="expression" dxfId="404" priority="146">
      <formula>CK12=5</formula>
    </cfRule>
    <cfRule type="expression" dxfId="403" priority="147">
      <formula>CK12=4</formula>
    </cfRule>
    <cfRule type="expression" dxfId="402" priority="148">
      <formula>CK12=3</formula>
    </cfRule>
    <cfRule type="expression" dxfId="401" priority="149">
      <formula>CK12=2</formula>
    </cfRule>
    <cfRule type="expression" dxfId="400" priority="150">
      <formula>CK12=1</formula>
    </cfRule>
  </conditionalFormatting>
  <conditionalFormatting sqref="R13:R18">
    <cfRule type="expression" dxfId="394" priority="141">
      <formula>CF13=5</formula>
    </cfRule>
    <cfRule type="expression" dxfId="393" priority="142">
      <formula>CF13=4</formula>
    </cfRule>
    <cfRule type="expression" dxfId="392" priority="143">
      <formula>CF13=3</formula>
    </cfRule>
    <cfRule type="expression" dxfId="391" priority="144">
      <formula>CF13=2</formula>
    </cfRule>
    <cfRule type="expression" dxfId="390" priority="145">
      <formula>CF13=1</formula>
    </cfRule>
  </conditionalFormatting>
  <conditionalFormatting sqref="V13:V18">
    <cfRule type="expression" dxfId="384" priority="136">
      <formula>CJ13=5</formula>
    </cfRule>
    <cfRule type="expression" dxfId="383" priority="137">
      <formula>CJ13=4</formula>
    </cfRule>
    <cfRule type="expression" dxfId="382" priority="138">
      <formula>CJ13=3</formula>
    </cfRule>
    <cfRule type="expression" dxfId="381" priority="139">
      <formula>CJ13=2</formula>
    </cfRule>
    <cfRule type="expression" dxfId="380" priority="140">
      <formula>CJ13=1</formula>
    </cfRule>
  </conditionalFormatting>
  <conditionalFormatting sqref="R9">
    <cfRule type="expression" dxfId="374" priority="131">
      <formula>CG9=5</formula>
    </cfRule>
    <cfRule type="expression" dxfId="373" priority="132">
      <formula>CG9=4</formula>
    </cfRule>
    <cfRule type="expression" dxfId="372" priority="133">
      <formula>CG9=3</formula>
    </cfRule>
    <cfRule type="expression" dxfId="371" priority="134">
      <formula>CG9=2</formula>
    </cfRule>
    <cfRule type="expression" dxfId="370" priority="135">
      <formula>CG9=1</formula>
    </cfRule>
  </conditionalFormatting>
  <conditionalFormatting sqref="R14:R18">
    <cfRule type="expression" dxfId="364" priority="126">
      <formula>CF14=5</formula>
    </cfRule>
    <cfRule type="expression" dxfId="363" priority="127">
      <formula>CF14=4</formula>
    </cfRule>
    <cfRule type="expression" dxfId="362" priority="128">
      <formula>CF14=3</formula>
    </cfRule>
    <cfRule type="expression" dxfId="361" priority="129">
      <formula>CF14=2</formula>
    </cfRule>
    <cfRule type="expression" dxfId="360" priority="130">
      <formula>CF14=1</formula>
    </cfRule>
  </conditionalFormatting>
  <conditionalFormatting sqref="R14:R16">
    <cfRule type="expression" dxfId="354" priority="121">
      <formula>CG14=5</formula>
    </cfRule>
    <cfRule type="expression" dxfId="353" priority="122">
      <formula>CG14=4</formula>
    </cfRule>
    <cfRule type="expression" dxfId="352" priority="123">
      <formula>CG14=3</formula>
    </cfRule>
    <cfRule type="expression" dxfId="351" priority="124">
      <formula>CG14=2</formula>
    </cfRule>
    <cfRule type="expression" dxfId="350" priority="125">
      <formula>CG14=1</formula>
    </cfRule>
  </conditionalFormatting>
  <conditionalFormatting sqref="V14:V18">
    <cfRule type="expression" dxfId="344" priority="116">
      <formula>CJ14=5</formula>
    </cfRule>
    <cfRule type="expression" dxfId="343" priority="117">
      <formula>CJ14=4</formula>
    </cfRule>
    <cfRule type="expression" dxfId="342" priority="118">
      <formula>CJ14=3</formula>
    </cfRule>
    <cfRule type="expression" dxfId="341" priority="119">
      <formula>CJ14=2</formula>
    </cfRule>
    <cfRule type="expression" dxfId="340" priority="120">
      <formula>CJ14=1</formula>
    </cfRule>
  </conditionalFormatting>
  <conditionalFormatting sqref="V14:V18">
    <cfRule type="expression" dxfId="334" priority="111">
      <formula>CJ14=5</formula>
    </cfRule>
    <cfRule type="expression" dxfId="333" priority="112">
      <formula>CJ14=4</formula>
    </cfRule>
    <cfRule type="expression" dxfId="332" priority="113">
      <formula>CJ14=3</formula>
    </cfRule>
    <cfRule type="expression" dxfId="331" priority="114">
      <formula>CJ14=2</formula>
    </cfRule>
    <cfRule type="expression" dxfId="330" priority="115">
      <formula>CJ14=1</formula>
    </cfRule>
  </conditionalFormatting>
  <conditionalFormatting sqref="V14:V16">
    <cfRule type="expression" dxfId="324" priority="106">
      <formula>CK14=5</formula>
    </cfRule>
    <cfRule type="expression" dxfId="323" priority="107">
      <formula>CK14=4</formula>
    </cfRule>
    <cfRule type="expression" dxfId="322" priority="108">
      <formula>CK14=3</formula>
    </cfRule>
    <cfRule type="expression" dxfId="321" priority="109">
      <formula>CK14=2</formula>
    </cfRule>
    <cfRule type="expression" dxfId="320" priority="110">
      <formula>CK14=1</formula>
    </cfRule>
  </conditionalFormatting>
  <conditionalFormatting sqref="R9">
    <cfRule type="expression" dxfId="314" priority="101">
      <formula>CG9=5</formula>
    </cfRule>
    <cfRule type="expression" dxfId="313" priority="102">
      <formula>CG9=4</formula>
    </cfRule>
    <cfRule type="expression" dxfId="312" priority="103">
      <formula>CG9=3</formula>
    </cfRule>
    <cfRule type="expression" dxfId="311" priority="104">
      <formula>CG9=2</formula>
    </cfRule>
    <cfRule type="expression" dxfId="310" priority="105">
      <formula>CG9=1</formula>
    </cfRule>
  </conditionalFormatting>
  <conditionalFormatting sqref="V9">
    <cfRule type="expression" dxfId="304" priority="96">
      <formula>CK9=5</formula>
    </cfRule>
    <cfRule type="expression" dxfId="303" priority="97">
      <formula>CK9=4</formula>
    </cfRule>
    <cfRule type="expression" dxfId="302" priority="98">
      <formula>CK9=3</formula>
    </cfRule>
    <cfRule type="expression" dxfId="301" priority="99">
      <formula>CK9=2</formula>
    </cfRule>
    <cfRule type="expression" dxfId="300" priority="100">
      <formula>CK9=1</formula>
    </cfRule>
  </conditionalFormatting>
  <conditionalFormatting sqref="V9">
    <cfRule type="expression" dxfId="294" priority="91">
      <formula>CK9=5</formula>
    </cfRule>
    <cfRule type="expression" dxfId="293" priority="92">
      <formula>CK9=4</formula>
    </cfRule>
    <cfRule type="expression" dxfId="292" priority="93">
      <formula>CK9=3</formula>
    </cfRule>
    <cfRule type="expression" dxfId="291" priority="94">
      <formula>CK9=2</formula>
    </cfRule>
    <cfRule type="expression" dxfId="290" priority="95">
      <formula>CK9=1</formula>
    </cfRule>
  </conditionalFormatting>
  <conditionalFormatting sqref="V9">
    <cfRule type="expression" dxfId="284" priority="86">
      <formula>CK9=5</formula>
    </cfRule>
    <cfRule type="expression" dxfId="283" priority="87">
      <formula>CK9=4</formula>
    </cfRule>
    <cfRule type="expression" dxfId="282" priority="88">
      <formula>CK9=3</formula>
    </cfRule>
    <cfRule type="expression" dxfId="281" priority="89">
      <formula>CK9=2</formula>
    </cfRule>
    <cfRule type="expression" dxfId="280" priority="90">
      <formula>CK9=1</formula>
    </cfRule>
  </conditionalFormatting>
  <conditionalFormatting sqref="V10">
    <cfRule type="expression" dxfId="274" priority="81">
      <formula>CK10=5</formula>
    </cfRule>
    <cfRule type="expression" dxfId="273" priority="82">
      <formula>CK10=4</formula>
    </cfRule>
    <cfRule type="expression" dxfId="272" priority="83">
      <formula>CK10=3</formula>
    </cfRule>
    <cfRule type="expression" dxfId="271" priority="84">
      <formula>CK10=2</formula>
    </cfRule>
    <cfRule type="expression" dxfId="270" priority="85">
      <formula>CK10=1</formula>
    </cfRule>
  </conditionalFormatting>
  <conditionalFormatting sqref="V11">
    <cfRule type="expression" dxfId="264" priority="76">
      <formula>CK11=5</formula>
    </cfRule>
    <cfRule type="expression" dxfId="263" priority="77">
      <formula>CK11=4</formula>
    </cfRule>
    <cfRule type="expression" dxfId="262" priority="78">
      <formula>CK11=3</formula>
    </cfRule>
    <cfRule type="expression" dxfId="261" priority="79">
      <formula>CK11=2</formula>
    </cfRule>
    <cfRule type="expression" dxfId="260" priority="80">
      <formula>CK11=1</formula>
    </cfRule>
  </conditionalFormatting>
  <conditionalFormatting sqref="V12">
    <cfRule type="expression" dxfId="254" priority="71">
      <formula>CK12=5</formula>
    </cfRule>
    <cfRule type="expression" dxfId="253" priority="72">
      <formula>CK12=4</formula>
    </cfRule>
    <cfRule type="expression" dxfId="252" priority="73">
      <formula>CK12=3</formula>
    </cfRule>
    <cfRule type="expression" dxfId="251" priority="74">
      <formula>CK12=2</formula>
    </cfRule>
    <cfRule type="expression" dxfId="250" priority="75">
      <formula>CK12=1</formula>
    </cfRule>
  </conditionalFormatting>
  <conditionalFormatting sqref="V13:V18">
    <cfRule type="expression" dxfId="244" priority="66">
      <formula>CJ13=5</formula>
    </cfRule>
    <cfRule type="expression" dxfId="243" priority="67">
      <formula>CJ13=4</formula>
    </cfRule>
    <cfRule type="expression" dxfId="242" priority="68">
      <formula>CJ13=3</formula>
    </cfRule>
    <cfRule type="expression" dxfId="241" priority="69">
      <formula>CJ13=2</formula>
    </cfRule>
    <cfRule type="expression" dxfId="240" priority="70">
      <formula>CJ13=1</formula>
    </cfRule>
  </conditionalFormatting>
  <conditionalFormatting sqref="V9">
    <cfRule type="expression" dxfId="234" priority="61">
      <formula>CK9=5</formula>
    </cfRule>
    <cfRule type="expression" dxfId="233" priority="62">
      <formula>CK9=4</formula>
    </cfRule>
    <cfRule type="expression" dxfId="232" priority="63">
      <formula>CK9=3</formula>
    </cfRule>
    <cfRule type="expression" dxfId="231" priority="64">
      <formula>CK9=2</formula>
    </cfRule>
    <cfRule type="expression" dxfId="230" priority="65">
      <formula>CK9=1</formula>
    </cfRule>
  </conditionalFormatting>
  <conditionalFormatting sqref="V14:V18">
    <cfRule type="expression" dxfId="224" priority="56">
      <formula>CJ14=5</formula>
    </cfRule>
    <cfRule type="expression" dxfId="223" priority="57">
      <formula>CJ14=4</formula>
    </cfRule>
    <cfRule type="expression" dxfId="222" priority="58">
      <formula>CJ14=3</formula>
    </cfRule>
    <cfRule type="expression" dxfId="221" priority="59">
      <formula>CJ14=2</formula>
    </cfRule>
    <cfRule type="expression" dxfId="220" priority="60">
      <formula>CJ14=1</formula>
    </cfRule>
  </conditionalFormatting>
  <conditionalFormatting sqref="V14:V16">
    <cfRule type="expression" dxfId="214" priority="51">
      <formula>CK14=5</formula>
    </cfRule>
    <cfRule type="expression" dxfId="213" priority="52">
      <formula>CK14=4</formula>
    </cfRule>
    <cfRule type="expression" dxfId="212" priority="53">
      <formula>CK14=3</formula>
    </cfRule>
    <cfRule type="expression" dxfId="211" priority="54">
      <formula>CK14=2</formula>
    </cfRule>
    <cfRule type="expression" dxfId="210" priority="55">
      <formula>CK14=1</formula>
    </cfRule>
  </conditionalFormatting>
  <conditionalFormatting sqref="V9">
    <cfRule type="expression" dxfId="204" priority="46">
      <formula>CK9=5</formula>
    </cfRule>
    <cfRule type="expression" dxfId="203" priority="47">
      <formula>CK9=4</formula>
    </cfRule>
    <cfRule type="expression" dxfId="202" priority="48">
      <formula>CK9=3</formula>
    </cfRule>
    <cfRule type="expression" dxfId="201" priority="49">
      <formula>CK9=2</formula>
    </cfRule>
    <cfRule type="expression" dxfId="200" priority="50">
      <formula>CK9=1</formula>
    </cfRule>
  </conditionalFormatting>
  <conditionalFormatting sqref="V9">
    <cfRule type="expression" dxfId="194" priority="41">
      <formula>CK9=5</formula>
    </cfRule>
    <cfRule type="expression" dxfId="193" priority="42">
      <formula>CK9=4</formula>
    </cfRule>
    <cfRule type="expression" dxfId="192" priority="43">
      <formula>CK9=3</formula>
    </cfRule>
    <cfRule type="expression" dxfId="191" priority="44">
      <formula>CK9=2</formula>
    </cfRule>
    <cfRule type="expression" dxfId="190" priority="45">
      <formula>CK9=1</formula>
    </cfRule>
  </conditionalFormatting>
  <conditionalFormatting sqref="V10">
    <cfRule type="expression" dxfId="184" priority="36">
      <formula>CK10=5</formula>
    </cfRule>
    <cfRule type="expression" dxfId="183" priority="37">
      <formula>CK10=4</formula>
    </cfRule>
    <cfRule type="expression" dxfId="182" priority="38">
      <formula>CK10=3</formula>
    </cfRule>
    <cfRule type="expression" dxfId="181" priority="39">
      <formula>CK10=2</formula>
    </cfRule>
    <cfRule type="expression" dxfId="180" priority="40">
      <formula>CK10=1</formula>
    </cfRule>
  </conditionalFormatting>
  <conditionalFormatting sqref="V11">
    <cfRule type="expression" dxfId="174" priority="31">
      <formula>CK11=5</formula>
    </cfRule>
    <cfRule type="expression" dxfId="173" priority="32">
      <formula>CK11=4</formula>
    </cfRule>
    <cfRule type="expression" dxfId="172" priority="33">
      <formula>CK11=3</formula>
    </cfRule>
    <cfRule type="expression" dxfId="171" priority="34">
      <formula>CK11=2</formula>
    </cfRule>
    <cfRule type="expression" dxfId="170" priority="35">
      <formula>CK11=1</formula>
    </cfRule>
  </conditionalFormatting>
  <conditionalFormatting sqref="V12">
    <cfRule type="expression" dxfId="164" priority="26">
      <formula>CK12=5</formula>
    </cfRule>
    <cfRule type="expression" dxfId="163" priority="27">
      <formula>CK12=4</formula>
    </cfRule>
    <cfRule type="expression" dxfId="162" priority="28">
      <formula>CK12=3</formula>
    </cfRule>
    <cfRule type="expression" dxfId="161" priority="29">
      <formula>CK12=2</formula>
    </cfRule>
    <cfRule type="expression" dxfId="160" priority="30">
      <formula>CK12=1</formula>
    </cfRule>
  </conditionalFormatting>
  <conditionalFormatting sqref="V13:V18">
    <cfRule type="expression" dxfId="154" priority="21">
      <formula>CJ13=5</formula>
    </cfRule>
    <cfRule type="expression" dxfId="153" priority="22">
      <formula>CJ13=4</formula>
    </cfRule>
    <cfRule type="expression" dxfId="152" priority="23">
      <formula>CJ13=3</formula>
    </cfRule>
    <cfRule type="expression" dxfId="151" priority="24">
      <formula>CJ13=2</formula>
    </cfRule>
    <cfRule type="expression" dxfId="150" priority="25">
      <formula>CJ13=1</formula>
    </cfRule>
  </conditionalFormatting>
  <conditionalFormatting sqref="V9">
    <cfRule type="expression" dxfId="144" priority="16">
      <formula>CK9=5</formula>
    </cfRule>
    <cfRule type="expression" dxfId="143" priority="17">
      <formula>CK9=4</formula>
    </cfRule>
    <cfRule type="expression" dxfId="142" priority="18">
      <formula>CK9=3</formula>
    </cfRule>
    <cfRule type="expression" dxfId="141" priority="19">
      <formula>CK9=2</formula>
    </cfRule>
    <cfRule type="expression" dxfId="140" priority="20">
      <formula>CK9=1</formula>
    </cfRule>
  </conditionalFormatting>
  <conditionalFormatting sqref="V14:V18">
    <cfRule type="expression" dxfId="134" priority="11">
      <formula>CJ14=5</formula>
    </cfRule>
    <cfRule type="expression" dxfId="133" priority="12">
      <formula>CJ14=4</formula>
    </cfRule>
    <cfRule type="expression" dxfId="132" priority="13">
      <formula>CJ14=3</formula>
    </cfRule>
    <cfRule type="expression" dxfId="131" priority="14">
      <formula>CJ14=2</formula>
    </cfRule>
    <cfRule type="expression" dxfId="130" priority="15">
      <formula>CJ14=1</formula>
    </cfRule>
  </conditionalFormatting>
  <conditionalFormatting sqref="V14:V16">
    <cfRule type="expression" dxfId="124" priority="6">
      <formula>CK14=5</formula>
    </cfRule>
    <cfRule type="expression" dxfId="123" priority="7">
      <formula>CK14=4</formula>
    </cfRule>
    <cfRule type="expression" dxfId="122" priority="8">
      <formula>CK14=3</formula>
    </cfRule>
    <cfRule type="expression" dxfId="121" priority="9">
      <formula>CK14=2</formula>
    </cfRule>
    <cfRule type="expression" dxfId="120" priority="10">
      <formula>CK14=1</formula>
    </cfRule>
  </conditionalFormatting>
  <conditionalFormatting sqref="V9">
    <cfRule type="expression" dxfId="114" priority="1">
      <formula>CK9=5</formula>
    </cfRule>
    <cfRule type="expression" dxfId="113" priority="2">
      <formula>CK9=4</formula>
    </cfRule>
    <cfRule type="expression" dxfId="112" priority="3">
      <formula>CK9=3</formula>
    </cfRule>
    <cfRule type="expression" dxfId="111" priority="4">
      <formula>CK9=2</formula>
    </cfRule>
    <cfRule type="expression" dxfId="110" priority="5">
      <formula>CK9=1</formula>
    </cfRule>
  </conditionalFormatting>
  <printOptions horizontalCentered="1"/>
  <pageMargins left="0.23622047244094491" right="0.23622047244094491" top="0.23622047244094491" bottom="0.23622047244094491" header="0.23622047244094491" footer="0.23622047244094491"/>
  <pageSetup paperSize="9" scale="53" fitToHeight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AS28"/>
  <sheetViews>
    <sheetView view="pageBreakPreview" zoomScale="80" zoomScaleSheetLayoutView="80" workbookViewId="0">
      <selection activeCell="A8" sqref="A8:XFD18"/>
    </sheetView>
  </sheetViews>
  <sheetFormatPr defaultRowHeight="15"/>
  <cols>
    <col min="1" max="1" width="5.28515625" customWidth="1"/>
    <col min="2" max="2" width="9.140625" style="12" customWidth="1"/>
    <col min="3" max="3" width="16" customWidth="1"/>
    <col min="4" max="4" width="11.85546875" customWidth="1"/>
    <col min="5" max="5" width="18.140625" customWidth="1"/>
    <col min="6" max="6" width="6" customWidth="1"/>
    <col min="7" max="8" width="4" customWidth="1"/>
    <col min="9" max="9" width="18.140625" customWidth="1"/>
    <col min="10" max="10" width="13.140625" customWidth="1"/>
    <col min="11" max="11" width="10.7109375" customWidth="1"/>
    <col min="12" max="12" width="12.28515625" customWidth="1"/>
    <col min="13" max="13" width="12.140625" customWidth="1"/>
    <col min="14" max="14" width="4.85546875" customWidth="1"/>
    <col min="15" max="15" width="12.5703125" customWidth="1"/>
    <col min="16" max="17" width="4.85546875" customWidth="1"/>
    <col min="18" max="18" width="9.85546875" customWidth="1"/>
    <col min="19" max="19" width="13.5703125" customWidth="1"/>
    <col min="20" max="20" width="5" customWidth="1"/>
    <col min="21" max="21" width="4.85546875" customWidth="1"/>
    <col min="22" max="22" width="12.42578125" customWidth="1"/>
    <col min="23" max="23" width="13" customWidth="1"/>
    <col min="24" max="24" width="8.7109375" customWidth="1"/>
    <col min="25" max="25" width="12.7109375" customWidth="1"/>
    <col min="26" max="26" width="10.85546875" customWidth="1"/>
    <col min="27" max="27" width="12.140625" customWidth="1"/>
    <col min="28" max="28" width="5" customWidth="1"/>
    <col min="29" max="29" width="4.85546875" customWidth="1"/>
    <col min="30" max="30" width="5" customWidth="1"/>
    <col min="31" max="43" width="4.85546875" customWidth="1"/>
    <col min="44" max="44" width="12.140625" customWidth="1"/>
    <col min="45" max="45" width="11.140625" customWidth="1"/>
  </cols>
  <sheetData>
    <row r="1" spans="1:45" ht="92.25" customHeight="1">
      <c r="AC1" s="23"/>
      <c r="AD1" s="23"/>
      <c r="AE1" s="23"/>
      <c r="AF1" s="23"/>
      <c r="AG1" s="23"/>
      <c r="AH1" s="23"/>
      <c r="AI1" s="23"/>
      <c r="AJ1" s="23"/>
      <c r="AK1" s="173" t="s">
        <v>98</v>
      </c>
      <c r="AL1" s="173"/>
      <c r="AM1" s="173"/>
      <c r="AN1" s="173"/>
      <c r="AO1" s="173"/>
      <c r="AP1" s="173"/>
      <c r="AQ1" s="173"/>
      <c r="AR1" s="173"/>
      <c r="AS1" s="173"/>
    </row>
    <row r="2" spans="1:45" s="52" customFormat="1" ht="83.25" customHeight="1">
      <c r="A2" s="175" t="s">
        <v>60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</row>
    <row r="3" spans="1:45" ht="54.75" customHeight="1">
      <c r="A3" s="161" t="s">
        <v>29</v>
      </c>
      <c r="B3" s="144" t="s">
        <v>63</v>
      </c>
      <c r="C3" s="144"/>
      <c r="D3" s="144"/>
      <c r="E3" s="144"/>
      <c r="F3" s="144"/>
      <c r="G3" s="144"/>
      <c r="H3" s="144"/>
      <c r="I3" s="161" t="s">
        <v>28</v>
      </c>
      <c r="J3" s="164" t="s">
        <v>45</v>
      </c>
      <c r="K3" s="164"/>
      <c r="L3" s="164"/>
      <c r="M3" s="164"/>
      <c r="N3" s="164"/>
      <c r="O3" s="164"/>
      <c r="P3" s="159" t="s">
        <v>51</v>
      </c>
      <c r="Q3" s="159"/>
      <c r="R3" s="159" t="s">
        <v>52</v>
      </c>
      <c r="S3" s="159"/>
      <c r="T3" s="159" t="s">
        <v>53</v>
      </c>
      <c r="U3" s="159"/>
      <c r="V3" s="159" t="s">
        <v>54</v>
      </c>
      <c r="W3" s="159"/>
      <c r="X3" s="165" t="s">
        <v>65</v>
      </c>
      <c r="Y3" s="166"/>
      <c r="Z3" s="159" t="s">
        <v>55</v>
      </c>
      <c r="AA3" s="159"/>
      <c r="AB3" s="159" t="s">
        <v>56</v>
      </c>
      <c r="AC3" s="159"/>
      <c r="AD3" s="159" t="s">
        <v>66</v>
      </c>
      <c r="AE3" s="159"/>
      <c r="AF3" s="159" t="s">
        <v>67</v>
      </c>
      <c r="AG3" s="159"/>
      <c r="AH3" s="169" t="s">
        <v>57</v>
      </c>
      <c r="AI3" s="170"/>
      <c r="AJ3" s="170"/>
      <c r="AK3" s="170"/>
      <c r="AL3" s="170"/>
      <c r="AM3" s="170"/>
      <c r="AN3" s="170"/>
      <c r="AO3" s="170"/>
      <c r="AP3" s="170"/>
      <c r="AQ3" s="171"/>
      <c r="AR3" s="159" t="s">
        <v>68</v>
      </c>
      <c r="AS3" s="159" t="s">
        <v>69</v>
      </c>
    </row>
    <row r="4" spans="1:45" ht="144" customHeight="1">
      <c r="A4" s="162"/>
      <c r="B4" s="141" t="s">
        <v>35</v>
      </c>
      <c r="C4" s="141" t="s">
        <v>62</v>
      </c>
      <c r="D4" s="141" t="s">
        <v>59</v>
      </c>
      <c r="E4" s="141" t="s">
        <v>36</v>
      </c>
      <c r="F4" s="141" t="s">
        <v>37</v>
      </c>
      <c r="G4" s="141" t="s">
        <v>38</v>
      </c>
      <c r="H4" s="141" t="s">
        <v>39</v>
      </c>
      <c r="I4" s="162"/>
      <c r="J4" s="15" t="s">
        <v>46</v>
      </c>
      <c r="K4" s="15" t="s">
        <v>47</v>
      </c>
      <c r="L4" s="15" t="s">
        <v>48</v>
      </c>
      <c r="M4" s="15" t="s">
        <v>49</v>
      </c>
      <c r="N4" s="15" t="s">
        <v>50</v>
      </c>
      <c r="O4" s="15" t="s">
        <v>58</v>
      </c>
      <c r="P4" s="159"/>
      <c r="Q4" s="159"/>
      <c r="R4" s="159"/>
      <c r="S4" s="159"/>
      <c r="T4" s="159"/>
      <c r="U4" s="159"/>
      <c r="V4" s="159"/>
      <c r="W4" s="159"/>
      <c r="X4" s="167"/>
      <c r="Y4" s="168"/>
      <c r="Z4" s="159"/>
      <c r="AA4" s="159"/>
      <c r="AB4" s="159"/>
      <c r="AC4" s="159"/>
      <c r="AD4" s="159"/>
      <c r="AE4" s="159"/>
      <c r="AF4" s="159"/>
      <c r="AG4" s="159"/>
      <c r="AH4" s="159" t="s">
        <v>40</v>
      </c>
      <c r="AI4" s="159"/>
      <c r="AJ4" s="159" t="s">
        <v>41</v>
      </c>
      <c r="AK4" s="159"/>
      <c r="AL4" s="159" t="s">
        <v>42</v>
      </c>
      <c r="AM4" s="159"/>
      <c r="AN4" s="159" t="s">
        <v>43</v>
      </c>
      <c r="AO4" s="159"/>
      <c r="AP4" s="159" t="s">
        <v>44</v>
      </c>
      <c r="AQ4" s="159"/>
      <c r="AR4" s="159"/>
      <c r="AS4" s="159"/>
    </row>
    <row r="5" spans="1:45" ht="19.5" customHeight="1">
      <c r="A5" s="163"/>
      <c r="B5" s="142"/>
      <c r="C5" s="142"/>
      <c r="D5" s="142"/>
      <c r="E5" s="142"/>
      <c r="F5" s="142"/>
      <c r="G5" s="142"/>
      <c r="H5" s="142"/>
      <c r="I5" s="8" t="s">
        <v>2</v>
      </c>
      <c r="J5" s="8" t="s">
        <v>2</v>
      </c>
      <c r="K5" s="8" t="s">
        <v>2</v>
      </c>
      <c r="L5" s="8" t="s">
        <v>2</v>
      </c>
      <c r="M5" s="8" t="s">
        <v>2</v>
      </c>
      <c r="N5" s="8" t="s">
        <v>2</v>
      </c>
      <c r="O5" s="8" t="s">
        <v>2</v>
      </c>
      <c r="P5" s="8" t="s">
        <v>27</v>
      </c>
      <c r="Q5" s="8" t="s">
        <v>2</v>
      </c>
      <c r="R5" s="8" t="s">
        <v>26</v>
      </c>
      <c r="S5" s="8" t="s">
        <v>2</v>
      </c>
      <c r="T5" s="8" t="s">
        <v>26</v>
      </c>
      <c r="U5" s="8" t="s">
        <v>2</v>
      </c>
      <c r="V5" s="56" t="s">
        <v>26</v>
      </c>
      <c r="W5" s="8" t="s">
        <v>2</v>
      </c>
      <c r="X5" s="56" t="s">
        <v>26</v>
      </c>
      <c r="Y5" s="13" t="s">
        <v>2</v>
      </c>
      <c r="Z5" s="8" t="s">
        <v>25</v>
      </c>
      <c r="AA5" s="8" t="s">
        <v>2</v>
      </c>
      <c r="AB5" s="8" t="s">
        <v>26</v>
      </c>
      <c r="AC5" s="8" t="s">
        <v>2</v>
      </c>
      <c r="AD5" s="8" t="s">
        <v>26</v>
      </c>
      <c r="AE5" s="8" t="s">
        <v>2</v>
      </c>
      <c r="AF5" s="8" t="s">
        <v>27</v>
      </c>
      <c r="AG5" s="8" t="s">
        <v>2</v>
      </c>
      <c r="AH5" s="8" t="s">
        <v>27</v>
      </c>
      <c r="AI5" s="8" t="s">
        <v>2</v>
      </c>
      <c r="AJ5" s="8" t="s">
        <v>27</v>
      </c>
      <c r="AK5" s="8" t="s">
        <v>2</v>
      </c>
      <c r="AL5" s="8" t="s">
        <v>27</v>
      </c>
      <c r="AM5" s="8" t="s">
        <v>2</v>
      </c>
      <c r="AN5" s="8" t="s">
        <v>27</v>
      </c>
      <c r="AO5" s="8" t="s">
        <v>2</v>
      </c>
      <c r="AP5" s="8" t="s">
        <v>27</v>
      </c>
      <c r="AQ5" s="8" t="s">
        <v>2</v>
      </c>
      <c r="AR5" s="8" t="s">
        <v>2</v>
      </c>
      <c r="AS5" s="8" t="s">
        <v>2</v>
      </c>
    </row>
    <row r="6" spans="1:45">
      <c r="A6" s="25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5">
        <v>7</v>
      </c>
      <c r="H6" s="25">
        <v>8</v>
      </c>
      <c r="I6" s="25">
        <v>9</v>
      </c>
      <c r="J6" s="25">
        <v>10</v>
      </c>
      <c r="K6" s="25">
        <v>11</v>
      </c>
      <c r="L6" s="25">
        <v>12</v>
      </c>
      <c r="M6" s="25">
        <v>13</v>
      </c>
      <c r="N6" s="25">
        <v>14</v>
      </c>
      <c r="O6" s="25">
        <v>15</v>
      </c>
      <c r="P6" s="25">
        <v>16</v>
      </c>
      <c r="Q6" s="25">
        <v>17</v>
      </c>
      <c r="R6" s="25">
        <v>18</v>
      </c>
      <c r="S6" s="25">
        <v>19</v>
      </c>
      <c r="T6" s="25">
        <v>20</v>
      </c>
      <c r="U6" s="25">
        <v>21</v>
      </c>
      <c r="V6" s="25">
        <v>22</v>
      </c>
      <c r="W6" s="25">
        <v>23</v>
      </c>
      <c r="X6" s="66">
        <v>24</v>
      </c>
      <c r="Y6" s="25">
        <v>25</v>
      </c>
      <c r="Z6" s="25">
        <v>26</v>
      </c>
      <c r="AA6" s="25">
        <v>27</v>
      </c>
      <c r="AB6" s="25">
        <v>28</v>
      </c>
      <c r="AC6" s="25">
        <v>29</v>
      </c>
      <c r="AD6" s="25">
        <v>30</v>
      </c>
      <c r="AE6" s="25">
        <v>31</v>
      </c>
      <c r="AF6" s="25">
        <v>32</v>
      </c>
      <c r="AG6" s="25">
        <v>33</v>
      </c>
      <c r="AH6" s="25">
        <v>34</v>
      </c>
      <c r="AI6" s="25">
        <v>35</v>
      </c>
      <c r="AJ6" s="25">
        <v>36</v>
      </c>
      <c r="AK6" s="25">
        <v>37</v>
      </c>
      <c r="AL6" s="25">
        <v>38</v>
      </c>
      <c r="AM6" s="25">
        <v>39</v>
      </c>
      <c r="AN6" s="25">
        <v>40</v>
      </c>
      <c r="AO6" s="25">
        <v>41</v>
      </c>
      <c r="AP6" s="25">
        <v>42</v>
      </c>
      <c r="AQ6" s="25">
        <v>43</v>
      </c>
      <c r="AR6" s="25">
        <v>44</v>
      </c>
      <c r="AS6" s="25">
        <v>45</v>
      </c>
    </row>
    <row r="7" spans="1:45" s="118" customFormat="1" ht="14.25" customHeight="1">
      <c r="A7" s="123">
        <v>2023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</row>
    <row r="8" spans="1:45" s="31" customFormat="1">
      <c r="A8" s="57">
        <v>1</v>
      </c>
      <c r="B8" s="120" t="s">
        <v>74</v>
      </c>
      <c r="C8" s="120" t="s">
        <v>75</v>
      </c>
      <c r="D8" s="120" t="s">
        <v>73</v>
      </c>
      <c r="E8" s="179" t="s">
        <v>85</v>
      </c>
      <c r="F8" s="59">
        <v>23</v>
      </c>
      <c r="G8" s="121"/>
      <c r="H8" s="121"/>
      <c r="I8" s="122">
        <f t="shared" ref="I8:I11" si="0">SUM(S8+AR8)</f>
        <v>9729426</v>
      </c>
      <c r="J8" s="122"/>
      <c r="K8" s="122"/>
      <c r="L8" s="122"/>
      <c r="M8" s="122"/>
      <c r="N8" s="122"/>
      <c r="O8" s="122"/>
      <c r="P8" s="122"/>
      <c r="Q8" s="122"/>
      <c r="R8" s="122">
        <v>903</v>
      </c>
      <c r="S8" s="122">
        <v>9519426</v>
      </c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>
        <v>210000</v>
      </c>
      <c r="AS8" s="122"/>
    </row>
    <row r="9" spans="1:45" s="31" customFormat="1">
      <c r="A9" s="57">
        <v>2</v>
      </c>
      <c r="B9" s="58" t="s">
        <v>74</v>
      </c>
      <c r="C9" s="58" t="s">
        <v>75</v>
      </c>
      <c r="D9" s="57" t="s">
        <v>73</v>
      </c>
      <c r="E9" s="179" t="s">
        <v>86</v>
      </c>
      <c r="F9" s="137">
        <v>22</v>
      </c>
      <c r="G9" s="60"/>
      <c r="H9" s="60"/>
      <c r="I9" s="61">
        <f t="shared" si="0"/>
        <v>14473326</v>
      </c>
      <c r="J9" s="61"/>
      <c r="K9" s="61"/>
      <c r="L9" s="61"/>
      <c r="M9" s="61"/>
      <c r="N9" s="61"/>
      <c r="O9" s="61"/>
      <c r="P9" s="61"/>
      <c r="Q9" s="61"/>
      <c r="R9" s="61">
        <v>1353</v>
      </c>
      <c r="S9" s="61">
        <v>14263326</v>
      </c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122">
        <v>210000</v>
      </c>
      <c r="AS9" s="61"/>
    </row>
    <row r="10" spans="1:45" s="125" customFormat="1">
      <c r="A10" s="180">
        <v>3</v>
      </c>
      <c r="B10" s="181" t="s">
        <v>74</v>
      </c>
      <c r="C10" s="181" t="s">
        <v>75</v>
      </c>
      <c r="D10" s="182" t="s">
        <v>73</v>
      </c>
      <c r="E10" s="183" t="s">
        <v>87</v>
      </c>
      <c r="F10" s="184">
        <v>18</v>
      </c>
      <c r="G10" s="136"/>
      <c r="H10" s="136"/>
      <c r="I10" s="61">
        <f t="shared" si="0"/>
        <v>9908640</v>
      </c>
      <c r="J10" s="61"/>
      <c r="K10" s="61"/>
      <c r="L10" s="61"/>
      <c r="M10" s="61"/>
      <c r="N10" s="61"/>
      <c r="O10" s="61"/>
      <c r="P10" s="61"/>
      <c r="Q10" s="61"/>
      <c r="R10" s="61">
        <v>920</v>
      </c>
      <c r="S10" s="61">
        <v>9698640</v>
      </c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122">
        <v>210000</v>
      </c>
      <c r="AS10" s="61"/>
    </row>
    <row r="11" spans="1:45" s="31" customFormat="1">
      <c r="A11" s="57">
        <v>4</v>
      </c>
      <c r="B11" s="120" t="s">
        <v>74</v>
      </c>
      <c r="C11" s="58" t="s">
        <v>75</v>
      </c>
      <c r="D11" s="57" t="s">
        <v>73</v>
      </c>
      <c r="E11" s="179" t="s">
        <v>88</v>
      </c>
      <c r="F11" s="137">
        <v>32</v>
      </c>
      <c r="G11" s="62"/>
      <c r="H11" s="62"/>
      <c r="I11" s="61">
        <f t="shared" si="0"/>
        <v>11806200</v>
      </c>
      <c r="J11" s="61"/>
      <c r="K11" s="61"/>
      <c r="L11" s="61"/>
      <c r="M11" s="61"/>
      <c r="N11" s="61"/>
      <c r="O11" s="61"/>
      <c r="P11" s="61"/>
      <c r="Q11" s="61"/>
      <c r="R11" s="61">
        <v>1100</v>
      </c>
      <c r="S11" s="61">
        <v>11596200</v>
      </c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122">
        <v>210000</v>
      </c>
      <c r="AS11" s="61"/>
    </row>
    <row r="12" spans="1:45" s="31" customFormat="1">
      <c r="A12" s="57">
        <v>5</v>
      </c>
      <c r="B12" s="120" t="s">
        <v>74</v>
      </c>
      <c r="C12" s="58" t="s">
        <v>75</v>
      </c>
      <c r="D12" s="57" t="s">
        <v>73</v>
      </c>
      <c r="E12" s="179" t="s">
        <v>91</v>
      </c>
      <c r="F12" s="137">
        <v>3</v>
      </c>
      <c r="G12" s="62"/>
      <c r="H12" s="62"/>
      <c r="I12" s="61">
        <v>5691840</v>
      </c>
      <c r="J12" s="61"/>
      <c r="K12" s="61"/>
      <c r="L12" s="61"/>
      <c r="M12" s="61"/>
      <c r="N12" s="61"/>
      <c r="O12" s="61"/>
      <c r="P12" s="61"/>
      <c r="Q12" s="61"/>
      <c r="R12" s="61">
        <v>520</v>
      </c>
      <c r="S12" s="61">
        <v>5481840</v>
      </c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122">
        <v>210000</v>
      </c>
      <c r="AS12" s="61"/>
    </row>
    <row r="13" spans="1:45" s="34" customFormat="1">
      <c r="A13" s="57">
        <v>6</v>
      </c>
      <c r="B13" s="120" t="s">
        <v>74</v>
      </c>
      <c r="C13" s="58" t="s">
        <v>75</v>
      </c>
      <c r="D13" s="57" t="s">
        <v>73</v>
      </c>
      <c r="E13" s="179" t="s">
        <v>90</v>
      </c>
      <c r="F13" s="137">
        <v>14</v>
      </c>
      <c r="G13" s="62"/>
      <c r="H13" s="62"/>
      <c r="I13" s="61">
        <v>241860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>
        <v>87</v>
      </c>
      <c r="Y13" s="61">
        <v>241860</v>
      </c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122"/>
      <c r="AS13" s="61"/>
    </row>
    <row r="14" spans="1:45" s="31" customFormat="1">
      <c r="A14" s="57">
        <v>7</v>
      </c>
      <c r="B14" s="120" t="s">
        <v>74</v>
      </c>
      <c r="C14" s="58" t="s">
        <v>75</v>
      </c>
      <c r="D14" s="57" t="s">
        <v>73</v>
      </c>
      <c r="E14" s="179" t="s">
        <v>90</v>
      </c>
      <c r="F14" s="137">
        <v>23</v>
      </c>
      <c r="G14" s="62"/>
      <c r="H14" s="62" t="s">
        <v>92</v>
      </c>
      <c r="I14" s="61">
        <v>450360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>
        <v>162</v>
      </c>
      <c r="Y14" s="61">
        <v>450360</v>
      </c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122"/>
      <c r="AS14" s="61"/>
    </row>
    <row r="15" spans="1:45" s="34" customFormat="1">
      <c r="A15" s="57">
        <v>8</v>
      </c>
      <c r="B15" s="120" t="s">
        <v>74</v>
      </c>
      <c r="C15" s="58" t="s">
        <v>75</v>
      </c>
      <c r="D15" s="57" t="s">
        <v>73</v>
      </c>
      <c r="E15" s="179" t="s">
        <v>90</v>
      </c>
      <c r="F15" s="137">
        <v>13</v>
      </c>
      <c r="G15" s="62"/>
      <c r="H15" s="62"/>
      <c r="I15" s="61">
        <v>241860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>
        <v>87</v>
      </c>
      <c r="Y15" s="61">
        <v>241860</v>
      </c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122"/>
      <c r="AS15" s="61"/>
    </row>
    <row r="16" spans="1:45" s="34" customFormat="1">
      <c r="A16" s="57">
        <v>9</v>
      </c>
      <c r="B16" s="120" t="s">
        <v>74</v>
      </c>
      <c r="C16" s="58" t="s">
        <v>75</v>
      </c>
      <c r="D16" s="57" t="s">
        <v>73</v>
      </c>
      <c r="E16" s="179" t="s">
        <v>101</v>
      </c>
      <c r="F16" s="137">
        <v>14</v>
      </c>
      <c r="G16" s="62"/>
      <c r="H16" s="62"/>
      <c r="I16" s="61">
        <v>430900</v>
      </c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>
        <v>155</v>
      </c>
      <c r="Y16" s="61">
        <v>430900</v>
      </c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122"/>
      <c r="AS16" s="61"/>
    </row>
    <row r="17" spans="1:45" s="34" customFormat="1">
      <c r="A17" s="57">
        <v>10</v>
      </c>
      <c r="B17" s="120" t="s">
        <v>74</v>
      </c>
      <c r="C17" s="58" t="s">
        <v>75</v>
      </c>
      <c r="D17" s="57" t="s">
        <v>73</v>
      </c>
      <c r="E17" s="179" t="s">
        <v>102</v>
      </c>
      <c r="F17" s="137">
        <v>6</v>
      </c>
      <c r="G17" s="62"/>
      <c r="H17" s="62"/>
      <c r="I17" s="61">
        <v>5459916</v>
      </c>
      <c r="J17" s="61"/>
      <c r="K17" s="61"/>
      <c r="L17" s="61"/>
      <c r="M17" s="61"/>
      <c r="N17" s="61"/>
      <c r="O17" s="61"/>
      <c r="P17" s="61"/>
      <c r="Q17" s="61"/>
      <c r="R17" s="61">
        <v>498</v>
      </c>
      <c r="S17" s="61">
        <v>5249916</v>
      </c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122">
        <v>210000</v>
      </c>
      <c r="AS17" s="61"/>
    </row>
    <row r="18" spans="1:45" s="31" customFormat="1">
      <c r="A18" s="160" t="s">
        <v>82</v>
      </c>
      <c r="B18" s="160"/>
      <c r="C18" s="160"/>
      <c r="D18" s="160"/>
      <c r="E18" s="160"/>
      <c r="F18" s="160"/>
      <c r="G18" s="160"/>
      <c r="H18" s="160"/>
      <c r="I18" s="20">
        <f>SUM(I8:I17)</f>
        <v>58434328</v>
      </c>
      <c r="J18" s="20">
        <f>SUM(J7)</f>
        <v>0</v>
      </c>
      <c r="K18" s="20">
        <f t="shared" ref="K18:P18" si="1">SUM(K9:K10)</f>
        <v>0</v>
      </c>
      <c r="L18" s="20">
        <f t="shared" si="1"/>
        <v>0</v>
      </c>
      <c r="M18" s="20">
        <f t="shared" si="1"/>
        <v>0</v>
      </c>
      <c r="N18" s="20">
        <f t="shared" si="1"/>
        <v>0</v>
      </c>
      <c r="O18" s="20">
        <f t="shared" si="1"/>
        <v>0</v>
      </c>
      <c r="P18" s="20">
        <f t="shared" si="1"/>
        <v>0</v>
      </c>
      <c r="Q18" s="20">
        <f>SUM(P9:P10)</f>
        <v>0</v>
      </c>
      <c r="R18" s="20">
        <f>SUM(R8:R17)</f>
        <v>5294</v>
      </c>
      <c r="S18" s="20">
        <f>SUM(S8:S17)</f>
        <v>55809348</v>
      </c>
      <c r="T18" s="20">
        <f t="shared" ref="T18:AC18" si="2">SUM(T9:T10)</f>
        <v>0</v>
      </c>
      <c r="U18" s="20">
        <f t="shared" si="2"/>
        <v>0</v>
      </c>
      <c r="V18" s="20">
        <f t="shared" si="2"/>
        <v>0</v>
      </c>
      <c r="W18" s="20">
        <f t="shared" si="2"/>
        <v>0</v>
      </c>
      <c r="X18" s="20">
        <f>SUM(X8:X17)</f>
        <v>491</v>
      </c>
      <c r="Y18" s="20">
        <f>SUM(Y8:Y17)</f>
        <v>1364980</v>
      </c>
      <c r="Z18" s="20">
        <f t="shared" si="2"/>
        <v>0</v>
      </c>
      <c r="AA18" s="20">
        <f t="shared" si="2"/>
        <v>0</v>
      </c>
      <c r="AB18" s="20">
        <f t="shared" si="2"/>
        <v>0</v>
      </c>
      <c r="AC18" s="20">
        <f t="shared" si="2"/>
        <v>0</v>
      </c>
      <c r="AD18" s="20">
        <f>SUM(AC9:AC10)</f>
        <v>0</v>
      </c>
      <c r="AE18" s="20">
        <f>SUM(AD9:AD10)</f>
        <v>0</v>
      </c>
      <c r="AF18" s="20">
        <f>SUM(AF9:AF10)</f>
        <v>0</v>
      </c>
      <c r="AG18" s="20">
        <f>SUM(AG9:AG10)</f>
        <v>0</v>
      </c>
      <c r="AH18" s="20">
        <f>SUM(AG9:AG10)</f>
        <v>0</v>
      </c>
      <c r="AI18" s="20">
        <f>SUM(AH9:AH10)</f>
        <v>0</v>
      </c>
      <c r="AJ18" s="20">
        <f t="shared" ref="AJ18:AQ18" si="3">SUM(AJ9:AJ10)</f>
        <v>0</v>
      </c>
      <c r="AK18" s="20">
        <f t="shared" si="3"/>
        <v>0</v>
      </c>
      <c r="AL18" s="20">
        <f t="shared" si="3"/>
        <v>0</v>
      </c>
      <c r="AM18" s="20">
        <f t="shared" si="3"/>
        <v>0</v>
      </c>
      <c r="AN18" s="20">
        <f t="shared" si="3"/>
        <v>0</v>
      </c>
      <c r="AO18" s="20">
        <f t="shared" si="3"/>
        <v>0</v>
      </c>
      <c r="AP18" s="20">
        <f t="shared" si="3"/>
        <v>0</v>
      </c>
      <c r="AQ18" s="20">
        <f t="shared" si="3"/>
        <v>0</v>
      </c>
      <c r="AR18" s="20">
        <f>SUM(AR8:AR17)</f>
        <v>1260000</v>
      </c>
      <c r="AS18" s="20">
        <f>SUM(AS9:AS10)</f>
        <v>0</v>
      </c>
    </row>
    <row r="19" spans="1:45" s="89" customFormat="1">
      <c r="A19" s="90">
        <v>2024</v>
      </c>
      <c r="B19" s="91"/>
      <c r="C19" s="91"/>
      <c r="D19" s="91"/>
      <c r="E19" s="91"/>
      <c r="F19" s="92"/>
      <c r="G19" s="91"/>
      <c r="H19" s="91"/>
      <c r="I19" s="116"/>
      <c r="J19" s="92"/>
      <c r="K19" s="92"/>
      <c r="L19" s="95"/>
      <c r="M19" s="95"/>
      <c r="N19" s="99"/>
      <c r="O19" s="99"/>
      <c r="P19" s="97"/>
      <c r="Q19" s="98"/>
      <c r="R19" s="99"/>
      <c r="S19" s="99"/>
      <c r="T19" s="99"/>
      <c r="U19" s="99"/>
      <c r="V19" s="99"/>
      <c r="W19" s="99"/>
      <c r="X19" s="99"/>
      <c r="Y19" s="99"/>
      <c r="Z19" s="117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9"/>
      <c r="AS19" s="118"/>
    </row>
    <row r="20" spans="1:45" s="31" customFormat="1">
      <c r="A20" s="36">
        <v>1</v>
      </c>
      <c r="B20" s="33" t="s">
        <v>74</v>
      </c>
      <c r="C20" s="33" t="s">
        <v>75</v>
      </c>
      <c r="D20" s="33" t="s">
        <v>76</v>
      </c>
      <c r="E20" s="16" t="s">
        <v>94</v>
      </c>
      <c r="F20" s="26">
        <v>23</v>
      </c>
      <c r="G20" s="33"/>
      <c r="H20" s="33"/>
      <c r="I20" s="29">
        <v>11173680</v>
      </c>
      <c r="J20" s="35"/>
      <c r="K20" s="35"/>
      <c r="L20" s="35"/>
      <c r="M20" s="35"/>
      <c r="N20" s="35"/>
      <c r="O20" s="35"/>
      <c r="P20" s="35"/>
      <c r="Q20" s="35"/>
      <c r="R20" s="35">
        <v>1040</v>
      </c>
      <c r="S20" s="35">
        <v>10963680</v>
      </c>
      <c r="T20" s="35"/>
      <c r="U20" s="35"/>
      <c r="V20" s="35"/>
      <c r="W20" s="35"/>
      <c r="X20" s="63"/>
      <c r="Y20" s="35"/>
      <c r="Z20" s="35"/>
      <c r="AA20" s="35"/>
      <c r="AB20" s="37"/>
      <c r="AC20" s="35"/>
      <c r="AD20" s="37"/>
      <c r="AE20" s="35"/>
      <c r="AF20" s="35"/>
      <c r="AG20" s="35"/>
      <c r="AH20" s="35"/>
      <c r="AI20" s="35"/>
      <c r="AJ20" s="35"/>
      <c r="AK20" s="35"/>
      <c r="AL20" s="35"/>
      <c r="AM20" s="35"/>
      <c r="AN20" s="37"/>
      <c r="AO20" s="35"/>
      <c r="AP20" s="35"/>
      <c r="AQ20" s="35"/>
      <c r="AR20" s="37">
        <v>210000</v>
      </c>
      <c r="AS20" s="37"/>
    </row>
    <row r="21" spans="1:45" s="31" customFormat="1">
      <c r="A21" s="57">
        <v>2</v>
      </c>
      <c r="B21" s="58" t="s">
        <v>74</v>
      </c>
      <c r="C21" s="58" t="s">
        <v>75</v>
      </c>
      <c r="D21" s="58" t="s">
        <v>73</v>
      </c>
      <c r="E21" s="16" t="s">
        <v>85</v>
      </c>
      <c r="F21" s="59">
        <v>5</v>
      </c>
      <c r="G21" s="60"/>
      <c r="H21" s="71"/>
      <c r="I21" s="61">
        <v>15158556</v>
      </c>
      <c r="J21" s="61"/>
      <c r="K21" s="61"/>
      <c r="L21" s="61"/>
      <c r="M21" s="61"/>
      <c r="N21" s="61"/>
      <c r="O21" s="61"/>
      <c r="P21" s="61"/>
      <c r="Q21" s="61"/>
      <c r="R21" s="61">
        <v>1418</v>
      </c>
      <c r="S21" s="61">
        <v>14948556</v>
      </c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>
        <v>210000</v>
      </c>
      <c r="AS21" s="61"/>
    </row>
    <row r="22" spans="1:45">
      <c r="A22" s="172" t="s">
        <v>83</v>
      </c>
      <c r="B22" s="172"/>
      <c r="C22" s="172"/>
      <c r="D22" s="172"/>
      <c r="E22" s="172"/>
      <c r="F22" s="172"/>
      <c r="G22" s="172"/>
      <c r="H22" s="172"/>
      <c r="I22" s="22">
        <f>SUM(I20:I21)</f>
        <v>26332236</v>
      </c>
      <c r="J22" s="22">
        <f>SUM(J20:J21)</f>
        <v>0</v>
      </c>
      <c r="K22" s="22">
        <f>SUM(K20:K21)</f>
        <v>0</v>
      </c>
      <c r="L22" s="22">
        <f>SUM(L20:L21)</f>
        <v>0</v>
      </c>
      <c r="M22" s="22">
        <f>SUM(M20:M21)</f>
        <v>0</v>
      </c>
      <c r="N22" s="22">
        <f>SUM(N18:N21)</f>
        <v>0</v>
      </c>
      <c r="O22" s="22">
        <f>SUM(O20:O21)</f>
        <v>0</v>
      </c>
      <c r="P22" s="22">
        <f>SUM(P18:P21)</f>
        <v>0</v>
      </c>
      <c r="Q22" s="22">
        <f>SUM(P18:P21)</f>
        <v>0</v>
      </c>
      <c r="R22" s="22">
        <f>SUM(R20:R21)</f>
        <v>2458</v>
      </c>
      <c r="S22" s="22">
        <f>SUM(S20:S21)</f>
        <v>25912236</v>
      </c>
      <c r="T22" s="22">
        <f>SUM(T18:T21)</f>
        <v>0</v>
      </c>
      <c r="U22" s="22">
        <f>SUM(U18:U21)</f>
        <v>0</v>
      </c>
      <c r="V22" s="22">
        <f t="shared" ref="V22:AA22" si="4">SUM(V20:V21)</f>
        <v>0</v>
      </c>
      <c r="W22" s="22">
        <f t="shared" si="4"/>
        <v>0</v>
      </c>
      <c r="X22" s="22">
        <f t="shared" si="4"/>
        <v>0</v>
      </c>
      <c r="Y22" s="22">
        <f t="shared" si="4"/>
        <v>0</v>
      </c>
      <c r="Z22" s="22">
        <f t="shared" si="4"/>
        <v>0</v>
      </c>
      <c r="AA22" s="22">
        <f t="shared" si="4"/>
        <v>0</v>
      </c>
      <c r="AB22" s="22">
        <f>SUM(AB18:AB21)</f>
        <v>0</v>
      </c>
      <c r="AC22" s="22">
        <f>SUM(AC18:AC21)</f>
        <v>0</v>
      </c>
      <c r="AD22" s="22">
        <f>SUM(AC18:AC21)</f>
        <v>0</v>
      </c>
      <c r="AE22" s="22">
        <f>SUM(AD18:AD21)</f>
        <v>0</v>
      </c>
      <c r="AF22" s="22">
        <f>SUM(AF18:AF21)</f>
        <v>0</v>
      </c>
      <c r="AG22" s="22">
        <f>SUM(AG18:AG21)</f>
        <v>0</v>
      </c>
      <c r="AH22" s="22">
        <f>SUM(AG18:AG21)</f>
        <v>0</v>
      </c>
      <c r="AI22" s="22">
        <f>SUM(AH18:AH21)</f>
        <v>0</v>
      </c>
      <c r="AJ22" s="22">
        <f t="shared" ref="AJ22:AQ22" si="5">SUM(AJ18:AJ21)</f>
        <v>0</v>
      </c>
      <c r="AK22" s="22">
        <f t="shared" si="5"/>
        <v>0</v>
      </c>
      <c r="AL22" s="22">
        <f t="shared" si="5"/>
        <v>0</v>
      </c>
      <c r="AM22" s="22">
        <f t="shared" si="5"/>
        <v>0</v>
      </c>
      <c r="AN22" s="22">
        <f t="shared" si="5"/>
        <v>0</v>
      </c>
      <c r="AO22" s="22">
        <f t="shared" si="5"/>
        <v>0</v>
      </c>
      <c r="AP22" s="22">
        <f t="shared" si="5"/>
        <v>0</v>
      </c>
      <c r="AQ22" s="22">
        <f t="shared" si="5"/>
        <v>0</v>
      </c>
      <c r="AR22" s="22">
        <f>SUM(AR20:AR21)</f>
        <v>420000</v>
      </c>
      <c r="AS22" s="22">
        <f>SUM(AS18:AS21)</f>
        <v>0</v>
      </c>
    </row>
    <row r="23" spans="1:45" s="89" customFormat="1">
      <c r="A23" s="90">
        <v>2025</v>
      </c>
      <c r="B23" s="91"/>
      <c r="C23" s="91"/>
      <c r="D23" s="91"/>
      <c r="E23" s="91"/>
      <c r="F23" s="92"/>
      <c r="G23" s="91"/>
      <c r="H23" s="91"/>
      <c r="I23" s="116"/>
      <c r="J23" s="92"/>
      <c r="K23" s="92"/>
      <c r="L23" s="95"/>
      <c r="M23" s="95"/>
      <c r="N23" s="99"/>
      <c r="O23" s="99"/>
      <c r="P23" s="97"/>
      <c r="Q23" s="98"/>
      <c r="R23" s="99"/>
      <c r="S23" s="99"/>
      <c r="T23" s="99"/>
      <c r="U23" s="99"/>
      <c r="V23" s="99"/>
      <c r="W23" s="99"/>
      <c r="X23" s="99"/>
      <c r="Y23" s="99"/>
      <c r="Z23" s="117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9"/>
      <c r="AS23" s="118"/>
    </row>
    <row r="24" spans="1:45" s="31" customFormat="1">
      <c r="A24" s="67">
        <v>1</v>
      </c>
      <c r="B24" s="68" t="s">
        <v>74</v>
      </c>
      <c r="C24" s="68" t="s">
        <v>75</v>
      </c>
      <c r="D24" s="67" t="s">
        <v>73</v>
      </c>
      <c r="E24" s="68" t="s">
        <v>94</v>
      </c>
      <c r="F24" s="72">
        <v>70</v>
      </c>
      <c r="G24" s="69"/>
      <c r="H24" s="69"/>
      <c r="I24" s="70">
        <v>10878504</v>
      </c>
      <c r="J24" s="70"/>
      <c r="K24" s="70"/>
      <c r="L24" s="70"/>
      <c r="M24" s="70"/>
      <c r="N24" s="70"/>
      <c r="O24" s="70"/>
      <c r="P24" s="70"/>
      <c r="Q24" s="70"/>
      <c r="R24" s="70">
        <v>1012</v>
      </c>
      <c r="S24" s="70">
        <v>10668504</v>
      </c>
      <c r="T24" s="70"/>
      <c r="U24" s="70"/>
      <c r="V24" s="70"/>
      <c r="W24" s="70"/>
      <c r="X24" s="61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>
        <v>210000</v>
      </c>
      <c r="AS24" s="70"/>
    </row>
    <row r="25" spans="1:45" s="38" customFormat="1" ht="12.75">
      <c r="A25" s="57">
        <v>2</v>
      </c>
      <c r="B25" s="58" t="s">
        <v>74</v>
      </c>
      <c r="C25" s="58" t="s">
        <v>75</v>
      </c>
      <c r="D25" s="58" t="s">
        <v>73</v>
      </c>
      <c r="E25" s="68" t="s">
        <v>96</v>
      </c>
      <c r="F25" s="59">
        <v>3</v>
      </c>
      <c r="G25" s="60"/>
      <c r="H25" s="71"/>
      <c r="I25" s="61">
        <v>10003518</v>
      </c>
      <c r="J25" s="61"/>
      <c r="K25" s="61"/>
      <c r="L25" s="61"/>
      <c r="M25" s="61"/>
      <c r="N25" s="61"/>
      <c r="O25" s="61"/>
      <c r="P25" s="61"/>
      <c r="Q25" s="61"/>
      <c r="R25" s="61">
        <v>929</v>
      </c>
      <c r="S25" s="61">
        <v>9793518</v>
      </c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>
        <v>210000</v>
      </c>
      <c r="AS25" s="61"/>
    </row>
    <row r="26" spans="1:45">
      <c r="A26" s="84" t="s">
        <v>84</v>
      </c>
      <c r="B26" s="84"/>
      <c r="C26" s="84"/>
      <c r="D26" s="84"/>
      <c r="E26" s="84"/>
      <c r="F26" s="84"/>
      <c r="G26" s="84"/>
      <c r="H26" s="84"/>
      <c r="I26" s="85">
        <f t="shared" ref="I26:AD26" si="6">SUM(I24:I25)</f>
        <v>20882022</v>
      </c>
      <c r="J26" s="86">
        <f t="shared" si="6"/>
        <v>0</v>
      </c>
      <c r="K26" s="86">
        <f t="shared" si="6"/>
        <v>0</v>
      </c>
      <c r="L26" s="86">
        <f t="shared" si="6"/>
        <v>0</v>
      </c>
      <c r="M26" s="86">
        <f t="shared" si="6"/>
        <v>0</v>
      </c>
      <c r="N26" s="86">
        <f t="shared" si="6"/>
        <v>0</v>
      </c>
      <c r="O26" s="86">
        <f t="shared" si="6"/>
        <v>0</v>
      </c>
      <c r="P26" s="86">
        <f t="shared" si="6"/>
        <v>0</v>
      </c>
      <c r="Q26" s="86">
        <f t="shared" si="6"/>
        <v>0</v>
      </c>
      <c r="R26" s="86">
        <f t="shared" si="6"/>
        <v>1941</v>
      </c>
      <c r="S26" s="86">
        <f t="shared" si="6"/>
        <v>20462022</v>
      </c>
      <c r="T26" s="86">
        <f t="shared" si="6"/>
        <v>0</v>
      </c>
      <c r="U26" s="86">
        <f t="shared" si="6"/>
        <v>0</v>
      </c>
      <c r="V26" s="86">
        <f t="shared" si="6"/>
        <v>0</v>
      </c>
      <c r="W26" s="85">
        <f t="shared" si="6"/>
        <v>0</v>
      </c>
      <c r="X26" s="85">
        <f t="shared" si="6"/>
        <v>0</v>
      </c>
      <c r="Y26" s="86">
        <f t="shared" si="6"/>
        <v>0</v>
      </c>
      <c r="Z26" s="86">
        <f t="shared" si="6"/>
        <v>0</v>
      </c>
      <c r="AA26" s="86">
        <f t="shared" si="6"/>
        <v>0</v>
      </c>
      <c r="AB26" s="86">
        <f t="shared" si="6"/>
        <v>0</v>
      </c>
      <c r="AC26" s="86">
        <f t="shared" si="6"/>
        <v>0</v>
      </c>
      <c r="AD26" s="86">
        <f t="shared" si="6"/>
        <v>0</v>
      </c>
      <c r="AE26" s="86">
        <f>SUM(AF24:AF25)</f>
        <v>0</v>
      </c>
      <c r="AF26" s="86">
        <f t="shared" ref="AF26:AS26" si="7">SUM(AF24:AF25)</f>
        <v>0</v>
      </c>
      <c r="AG26" s="86">
        <f t="shared" si="7"/>
        <v>0</v>
      </c>
      <c r="AH26" s="86">
        <f t="shared" si="7"/>
        <v>0</v>
      </c>
      <c r="AI26" s="86">
        <f t="shared" si="7"/>
        <v>0</v>
      </c>
      <c r="AJ26" s="86">
        <f t="shared" si="7"/>
        <v>0</v>
      </c>
      <c r="AK26" s="86">
        <f t="shared" si="7"/>
        <v>0</v>
      </c>
      <c r="AL26" s="86">
        <f t="shared" si="7"/>
        <v>0</v>
      </c>
      <c r="AM26" s="86">
        <f t="shared" si="7"/>
        <v>0</v>
      </c>
      <c r="AN26" s="86">
        <f t="shared" si="7"/>
        <v>0</v>
      </c>
      <c r="AO26" s="86">
        <f t="shared" si="7"/>
        <v>0</v>
      </c>
      <c r="AP26" s="86">
        <f t="shared" si="7"/>
        <v>0</v>
      </c>
      <c r="AQ26" s="86">
        <f t="shared" si="7"/>
        <v>0</v>
      </c>
      <c r="AR26" s="86">
        <f t="shared" si="7"/>
        <v>420000</v>
      </c>
      <c r="AS26" s="86">
        <f t="shared" si="7"/>
        <v>0</v>
      </c>
    </row>
    <row r="27" spans="1:45">
      <c r="A27" s="174" t="s">
        <v>64</v>
      </c>
      <c r="B27" s="174"/>
      <c r="C27" s="174"/>
      <c r="D27" s="174"/>
      <c r="E27" s="174"/>
      <c r="F27" s="174"/>
      <c r="G27" s="174"/>
      <c r="H27" s="174"/>
      <c r="I27" s="174"/>
      <c r="J27" s="174"/>
    </row>
    <row r="28" spans="1:45">
      <c r="I28" s="24"/>
    </row>
  </sheetData>
  <mergeCells count="33">
    <mergeCell ref="A22:H22"/>
    <mergeCell ref="AK1:AS1"/>
    <mergeCell ref="A27:J27"/>
    <mergeCell ref="A2:AS2"/>
    <mergeCell ref="AS3:AS4"/>
    <mergeCell ref="B4:B5"/>
    <mergeCell ref="C4:C5"/>
    <mergeCell ref="D4:D5"/>
    <mergeCell ref="E4:E5"/>
    <mergeCell ref="F4:F5"/>
    <mergeCell ref="G4:G5"/>
    <mergeCell ref="H4:H5"/>
    <mergeCell ref="AH4:AI4"/>
    <mergeCell ref="AJ4:AK4"/>
    <mergeCell ref="Z3:AA4"/>
    <mergeCell ref="AB3:AC4"/>
    <mergeCell ref="AH3:AQ3"/>
    <mergeCell ref="AR3:AR4"/>
    <mergeCell ref="AL4:AM4"/>
    <mergeCell ref="AN4:AO4"/>
    <mergeCell ref="AP4:AQ4"/>
    <mergeCell ref="AD3:AE4"/>
    <mergeCell ref="AF3:AG4"/>
    <mergeCell ref="R3:S4"/>
    <mergeCell ref="T3:U4"/>
    <mergeCell ref="V3:W4"/>
    <mergeCell ref="X3:Y4"/>
    <mergeCell ref="P3:Q4"/>
    <mergeCell ref="A18:H18"/>
    <mergeCell ref="A3:A5"/>
    <mergeCell ref="B3:H3"/>
    <mergeCell ref="I3:I4"/>
    <mergeCell ref="J3:O3"/>
  </mergeCells>
  <conditionalFormatting sqref="Y8:AS17 I12:I17 Y24:AS25">
    <cfRule type="expression" dxfId="104" priority="211">
      <formula>BW8=5</formula>
    </cfRule>
    <cfRule type="expression" dxfId="103" priority="212">
      <formula>BW8=4</formula>
    </cfRule>
    <cfRule type="expression" dxfId="102" priority="213">
      <formula>BW8=3</formula>
    </cfRule>
    <cfRule type="expression" dxfId="101" priority="214">
      <formula>BW8=2</formula>
    </cfRule>
    <cfRule type="expression" dxfId="100" priority="215">
      <formula>BW8=1</formula>
    </cfRule>
  </conditionalFormatting>
  <conditionalFormatting sqref="X13:Y16 I8:X17 I24:X25">
    <cfRule type="expression" dxfId="99" priority="171">
      <formula>BX8=5</formula>
    </cfRule>
    <cfRule type="expression" dxfId="98" priority="172">
      <formula>BX8=4</formula>
    </cfRule>
    <cfRule type="expression" dxfId="97" priority="173">
      <formula>BX8=3</formula>
    </cfRule>
    <cfRule type="expression" dxfId="96" priority="174">
      <formula>BX8=2</formula>
    </cfRule>
    <cfRule type="expression" dxfId="95" priority="175">
      <formula>BX8=1</formula>
    </cfRule>
  </conditionalFormatting>
  <conditionalFormatting sqref="P8">
    <cfRule type="expression" dxfId="94" priority="166">
      <formula>CE8=5</formula>
    </cfRule>
    <cfRule type="expression" dxfId="93" priority="167">
      <formula>CE8=4</formula>
    </cfRule>
    <cfRule type="expression" dxfId="92" priority="168">
      <formula>CE8=3</formula>
    </cfRule>
    <cfRule type="expression" dxfId="91" priority="169">
      <formula>CE8=2</formula>
    </cfRule>
    <cfRule type="expression" dxfId="90" priority="170">
      <formula>CE8=1</formula>
    </cfRule>
  </conditionalFormatting>
  <conditionalFormatting sqref="R8">
    <cfRule type="expression" dxfId="89" priority="161">
      <formula>CG8=5</formula>
    </cfRule>
    <cfRule type="expression" dxfId="88" priority="162">
      <formula>CG8=4</formula>
    </cfRule>
    <cfRule type="expression" dxfId="87" priority="163">
      <formula>CG8=3</formula>
    </cfRule>
    <cfRule type="expression" dxfId="86" priority="164">
      <formula>CG8=2</formula>
    </cfRule>
    <cfRule type="expression" dxfId="85" priority="165">
      <formula>CG8=1</formula>
    </cfRule>
  </conditionalFormatting>
  <conditionalFormatting sqref="S8">
    <cfRule type="expression" dxfId="84" priority="156">
      <formula>CH8=5</formula>
    </cfRule>
    <cfRule type="expression" dxfId="83" priority="157">
      <formula>CH8=4</formula>
    </cfRule>
    <cfRule type="expression" dxfId="82" priority="158">
      <formula>CH8=3</formula>
    </cfRule>
    <cfRule type="expression" dxfId="81" priority="159">
      <formula>CH8=2</formula>
    </cfRule>
    <cfRule type="expression" dxfId="80" priority="160">
      <formula>CH8=1</formula>
    </cfRule>
  </conditionalFormatting>
  <conditionalFormatting sqref="Y24:AS25">
    <cfRule type="expression" dxfId="79" priority="56">
      <formula>CM24=5</formula>
    </cfRule>
    <cfRule type="expression" dxfId="78" priority="57">
      <formula>CM24=4</formula>
    </cfRule>
    <cfRule type="expression" dxfId="77" priority="58">
      <formula>CM24=3</formula>
    </cfRule>
    <cfRule type="expression" dxfId="76" priority="59">
      <formula>CM24=2</formula>
    </cfRule>
    <cfRule type="expression" dxfId="75" priority="60">
      <formula>CM24=1</formula>
    </cfRule>
  </conditionalFormatting>
  <conditionalFormatting sqref="I24:X25">
    <cfRule type="expression" dxfId="74" priority="51">
      <formula>BX24=5</formula>
    </cfRule>
    <cfRule type="expression" dxfId="73" priority="52">
      <formula>BX24=4</formula>
    </cfRule>
    <cfRule type="expression" dxfId="72" priority="53">
      <formula>BX24=3</formula>
    </cfRule>
    <cfRule type="expression" dxfId="71" priority="54">
      <formula>BX24=2</formula>
    </cfRule>
    <cfRule type="expression" dxfId="70" priority="55">
      <formula>BX24=1</formula>
    </cfRule>
  </conditionalFormatting>
  <conditionalFormatting sqref="Y25:AS25">
    <cfRule type="expression" dxfId="69" priority="46">
      <formula>CM25=5</formula>
    </cfRule>
    <cfRule type="expression" dxfId="68" priority="47">
      <formula>CM25=4</formula>
    </cfRule>
    <cfRule type="expression" dxfId="67" priority="48">
      <formula>CM25=3</formula>
    </cfRule>
    <cfRule type="expression" dxfId="66" priority="49">
      <formula>CM25=2</formula>
    </cfRule>
    <cfRule type="expression" dxfId="65" priority="50">
      <formula>CM25=1</formula>
    </cfRule>
  </conditionalFormatting>
  <conditionalFormatting sqref="I25:X25">
    <cfRule type="expression" dxfId="64" priority="41">
      <formula>BX25=5</formula>
    </cfRule>
    <cfRule type="expression" dxfId="63" priority="42">
      <formula>BX25=4</formula>
    </cfRule>
    <cfRule type="expression" dxfId="62" priority="43">
      <formula>BX25=3</formula>
    </cfRule>
    <cfRule type="expression" dxfId="61" priority="44">
      <formula>BX25=2</formula>
    </cfRule>
    <cfRule type="expression" dxfId="60" priority="45">
      <formula>BX25=1</formula>
    </cfRule>
  </conditionalFormatting>
  <conditionalFormatting sqref="Y21:AS21">
    <cfRule type="expression" dxfId="59" priority="31">
      <formula>CM21=5</formula>
    </cfRule>
    <cfRule type="expression" dxfId="58" priority="32">
      <formula>CM21=4</formula>
    </cfRule>
    <cfRule type="expression" dxfId="57" priority="33">
      <formula>CM21=3</formula>
    </cfRule>
    <cfRule type="expression" dxfId="56" priority="34">
      <formula>CM21=2</formula>
    </cfRule>
    <cfRule type="expression" dxfId="55" priority="35">
      <formula>CM21=1</formula>
    </cfRule>
  </conditionalFormatting>
  <conditionalFormatting sqref="I21:X21">
    <cfRule type="expression" dxfId="54" priority="26">
      <formula>BX21=5</formula>
    </cfRule>
    <cfRule type="expression" dxfId="53" priority="27">
      <formula>BX21=4</formula>
    </cfRule>
    <cfRule type="expression" dxfId="52" priority="28">
      <formula>BX21=3</formula>
    </cfRule>
    <cfRule type="expression" dxfId="51" priority="29">
      <formula>BX21=2</formula>
    </cfRule>
    <cfRule type="expression" dxfId="50" priority="30">
      <formula>BX21=1</formula>
    </cfRule>
  </conditionalFormatting>
  <conditionalFormatting sqref="I12:I17 Y8:AS17">
    <cfRule type="expression" dxfId="49" priority="21">
      <formula>BW8=5</formula>
    </cfRule>
    <cfRule type="expression" dxfId="48" priority="22">
      <formula>BW8=4</formula>
    </cfRule>
    <cfRule type="expression" dxfId="47" priority="23">
      <formula>BW8=3</formula>
    </cfRule>
    <cfRule type="expression" dxfId="46" priority="24">
      <formula>BW8=2</formula>
    </cfRule>
    <cfRule type="expression" dxfId="45" priority="25">
      <formula>BW8=1</formula>
    </cfRule>
  </conditionalFormatting>
  <conditionalFormatting sqref="I8:X17 Y13:Y15">
    <cfRule type="expression" dxfId="39" priority="16">
      <formula>BX8=5</formula>
    </cfRule>
    <cfRule type="expression" dxfId="38" priority="17">
      <formula>BX8=4</formula>
    </cfRule>
    <cfRule type="expression" dxfId="37" priority="18">
      <formula>BX8=3</formula>
    </cfRule>
    <cfRule type="expression" dxfId="36" priority="19">
      <formula>BX8=2</formula>
    </cfRule>
    <cfRule type="expression" dxfId="35" priority="20">
      <formula>BX8=1</formula>
    </cfRule>
  </conditionalFormatting>
  <conditionalFormatting sqref="P8">
    <cfRule type="expression" dxfId="29" priority="11">
      <formula>CE8=5</formula>
    </cfRule>
    <cfRule type="expression" dxfId="28" priority="12">
      <formula>CE8=4</formula>
    </cfRule>
    <cfRule type="expression" dxfId="27" priority="13">
      <formula>CE8=3</formula>
    </cfRule>
    <cfRule type="expression" dxfId="26" priority="14">
      <formula>CE8=2</formula>
    </cfRule>
    <cfRule type="expression" dxfId="25" priority="15">
      <formula>CE8=1</formula>
    </cfRule>
  </conditionalFormatting>
  <conditionalFormatting sqref="R8">
    <cfRule type="expression" dxfId="19" priority="6">
      <formula>CG8=5</formula>
    </cfRule>
    <cfRule type="expression" dxfId="18" priority="7">
      <formula>CG8=4</formula>
    </cfRule>
    <cfRule type="expression" dxfId="17" priority="8">
      <formula>CG8=3</formula>
    </cfRule>
    <cfRule type="expression" dxfId="16" priority="9">
      <formula>CG8=2</formula>
    </cfRule>
    <cfRule type="expression" dxfId="15" priority="10">
      <formula>CG8=1</formula>
    </cfRule>
  </conditionalFormatting>
  <conditionalFormatting sqref="S8">
    <cfRule type="expression" dxfId="9" priority="1">
      <formula>CH8=5</formula>
    </cfRule>
    <cfRule type="expression" dxfId="8" priority="2">
      <formula>CH8=4</formula>
    </cfRule>
    <cfRule type="expression" dxfId="7" priority="3">
      <formula>CH8=3</formula>
    </cfRule>
    <cfRule type="expression" dxfId="6" priority="4">
      <formula>CH8=2</formula>
    </cfRule>
    <cfRule type="expression" dxfId="5" priority="5">
      <formula>CH8=1</formula>
    </cfRule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scale="38" fitToHeight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2" tint="-0.249977111117893"/>
  </sheetPr>
  <dimension ref="A1:N14"/>
  <sheetViews>
    <sheetView view="pageBreakPreview" zoomScale="115" zoomScaleNormal="115" zoomScaleSheetLayoutView="115" workbookViewId="0">
      <selection activeCell="K18" sqref="K18"/>
    </sheetView>
  </sheetViews>
  <sheetFormatPr defaultRowHeight="15"/>
  <cols>
    <col min="1" max="1" width="4.140625" customWidth="1"/>
    <col min="2" max="2" width="22.140625" customWidth="1"/>
    <col min="3" max="3" width="11" customWidth="1"/>
    <col min="4" max="4" width="18.5703125" customWidth="1"/>
    <col min="5" max="12" width="9.85546875" customWidth="1"/>
    <col min="13" max="13" width="11" customWidth="1"/>
    <col min="14" max="14" width="11.5703125" customWidth="1"/>
  </cols>
  <sheetData>
    <row r="1" spans="1:14" ht="74.25" customHeight="1">
      <c r="A1" s="11"/>
      <c r="F1" s="176" t="s">
        <v>99</v>
      </c>
      <c r="G1" s="176"/>
      <c r="H1" s="176"/>
      <c r="I1" s="176"/>
      <c r="J1" s="176"/>
      <c r="K1" s="176"/>
      <c r="L1" s="176"/>
      <c r="M1" s="176"/>
      <c r="N1" s="176"/>
    </row>
    <row r="2" spans="1:14" ht="45" customHeight="1">
      <c r="A2" s="177" t="s">
        <v>61</v>
      </c>
      <c r="B2" s="177"/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</row>
    <row r="3" spans="1:14" ht="62.25" customHeight="1">
      <c r="A3" s="161" t="s">
        <v>24</v>
      </c>
      <c r="B3" s="164" t="s">
        <v>71</v>
      </c>
      <c r="C3" s="178" t="s">
        <v>70</v>
      </c>
      <c r="D3" s="178" t="s">
        <v>17</v>
      </c>
      <c r="E3" s="164" t="s">
        <v>34</v>
      </c>
      <c r="F3" s="164"/>
      <c r="G3" s="164"/>
      <c r="H3" s="164"/>
      <c r="I3" s="164"/>
      <c r="J3" s="164" t="s">
        <v>16</v>
      </c>
      <c r="K3" s="164"/>
      <c r="L3" s="164"/>
      <c r="M3" s="164"/>
      <c r="N3" s="164"/>
    </row>
    <row r="4" spans="1:14">
      <c r="A4" s="162"/>
      <c r="B4" s="164"/>
      <c r="C4" s="178"/>
      <c r="D4" s="178"/>
      <c r="E4" s="6" t="s">
        <v>33</v>
      </c>
      <c r="F4" s="6" t="s">
        <v>32</v>
      </c>
      <c r="G4" s="6" t="s">
        <v>31</v>
      </c>
      <c r="H4" s="6" t="s">
        <v>30</v>
      </c>
      <c r="I4" s="6" t="s">
        <v>9</v>
      </c>
      <c r="J4" s="6" t="s">
        <v>33</v>
      </c>
      <c r="K4" s="6" t="s">
        <v>32</v>
      </c>
      <c r="L4" s="6" t="s">
        <v>31</v>
      </c>
      <c r="M4" s="6" t="s">
        <v>30</v>
      </c>
      <c r="N4" s="6" t="s">
        <v>9</v>
      </c>
    </row>
    <row r="5" spans="1:14">
      <c r="A5" s="163"/>
      <c r="B5" s="164"/>
      <c r="C5" s="10" t="s">
        <v>26</v>
      </c>
      <c r="D5" s="5" t="s">
        <v>3</v>
      </c>
      <c r="E5" s="5" t="s">
        <v>27</v>
      </c>
      <c r="F5" s="5" t="s">
        <v>27</v>
      </c>
      <c r="G5" s="5" t="s">
        <v>27</v>
      </c>
      <c r="H5" s="5" t="s">
        <v>27</v>
      </c>
      <c r="I5" s="5" t="s">
        <v>27</v>
      </c>
      <c r="J5" s="5" t="s">
        <v>2</v>
      </c>
      <c r="K5" s="5" t="s">
        <v>2</v>
      </c>
      <c r="L5" s="5" t="s">
        <v>2</v>
      </c>
      <c r="M5" s="5" t="s">
        <v>2</v>
      </c>
      <c r="N5" s="5" t="s">
        <v>2</v>
      </c>
    </row>
    <row r="6" spans="1:14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</row>
    <row r="7" spans="1:14">
      <c r="A7" s="7"/>
      <c r="B7" s="53">
        <v>2023</v>
      </c>
      <c r="C7" s="40"/>
      <c r="D7" s="9"/>
      <c r="E7" s="9"/>
      <c r="F7" s="9"/>
      <c r="G7" s="9"/>
      <c r="H7" s="9"/>
      <c r="I7" s="9"/>
      <c r="J7" s="9"/>
      <c r="K7" s="9"/>
      <c r="L7" s="9"/>
      <c r="M7" s="40"/>
      <c r="N7" s="40"/>
    </row>
    <row r="8" spans="1:14" ht="42" customHeight="1">
      <c r="A8" s="4">
        <v>1</v>
      </c>
      <c r="B8" s="4" t="s">
        <v>77</v>
      </c>
      <c r="C8" s="75">
        <v>23564.2</v>
      </c>
      <c r="D8" s="1">
        <v>1090</v>
      </c>
      <c r="E8" s="9">
        <v>0</v>
      </c>
      <c r="F8" s="9">
        <f t="shared" ref="F8:L8" si="0">SUM(F9)</f>
        <v>0</v>
      </c>
      <c r="G8" s="9">
        <f t="shared" si="0"/>
        <v>0</v>
      </c>
      <c r="H8" s="9">
        <v>10</v>
      </c>
      <c r="I8" s="9">
        <v>10</v>
      </c>
      <c r="J8" s="9">
        <f t="shared" si="0"/>
        <v>0</v>
      </c>
      <c r="K8" s="9">
        <f t="shared" si="0"/>
        <v>0</v>
      </c>
      <c r="L8" s="9">
        <f t="shared" si="0"/>
        <v>0</v>
      </c>
      <c r="M8" s="75">
        <v>58434328</v>
      </c>
      <c r="N8" s="75">
        <v>58434328</v>
      </c>
    </row>
    <row r="9" spans="1:14">
      <c r="A9" s="14"/>
      <c r="B9" s="53">
        <v>2024</v>
      </c>
      <c r="C9" s="40"/>
      <c r="D9" s="42"/>
      <c r="E9" s="9"/>
      <c r="F9" s="9"/>
      <c r="G9" s="9"/>
      <c r="H9" s="9"/>
      <c r="I9" s="9"/>
      <c r="J9" s="9"/>
      <c r="K9" s="9"/>
      <c r="L9" s="9"/>
      <c r="M9" s="40"/>
      <c r="N9" s="40"/>
    </row>
    <row r="10" spans="1:14" ht="41.25" customHeight="1">
      <c r="A10" s="4">
        <v>1</v>
      </c>
      <c r="B10" s="4" t="s">
        <v>77</v>
      </c>
      <c r="C10" s="136">
        <v>8091</v>
      </c>
      <c r="D10" s="74">
        <v>527</v>
      </c>
      <c r="E10" s="5">
        <v>0</v>
      </c>
      <c r="F10" s="5">
        <v>0</v>
      </c>
      <c r="G10" s="5">
        <v>0</v>
      </c>
      <c r="H10" s="5">
        <v>2</v>
      </c>
      <c r="I10" s="5">
        <v>2</v>
      </c>
      <c r="J10" s="5">
        <v>0</v>
      </c>
      <c r="K10" s="5">
        <v>0</v>
      </c>
      <c r="L10" s="5">
        <v>0</v>
      </c>
      <c r="M10" s="76">
        <v>26332236</v>
      </c>
      <c r="N10" s="76">
        <v>26332236</v>
      </c>
    </row>
    <row r="11" spans="1:14">
      <c r="A11" s="14"/>
      <c r="B11" s="53">
        <v>2025</v>
      </c>
      <c r="C11" s="40"/>
      <c r="D11" s="42"/>
      <c r="E11" s="9"/>
      <c r="F11" s="9"/>
      <c r="G11" s="9"/>
      <c r="H11" s="9"/>
      <c r="I11" s="9"/>
      <c r="J11" s="9"/>
      <c r="K11" s="9"/>
      <c r="L11" s="9"/>
      <c r="M11" s="40"/>
      <c r="N11" s="40"/>
    </row>
    <row r="12" spans="1:14" ht="41.25" customHeight="1">
      <c r="A12" s="4">
        <v>1</v>
      </c>
      <c r="B12" s="4" t="s">
        <v>77</v>
      </c>
      <c r="C12" s="41">
        <v>5158.8</v>
      </c>
      <c r="D12" s="43">
        <v>293</v>
      </c>
      <c r="E12" s="5">
        <v>0</v>
      </c>
      <c r="F12" s="5">
        <v>0</v>
      </c>
      <c r="G12" s="5">
        <v>0</v>
      </c>
      <c r="H12" s="5">
        <v>2</v>
      </c>
      <c r="I12" s="5">
        <v>2</v>
      </c>
      <c r="J12" s="5">
        <v>0</v>
      </c>
      <c r="K12" s="5">
        <v>0</v>
      </c>
      <c r="L12" s="5">
        <v>0</v>
      </c>
      <c r="M12" s="41">
        <v>20882022</v>
      </c>
      <c r="N12" s="41">
        <v>20882022</v>
      </c>
    </row>
    <row r="13" spans="1:14" ht="18.75" customHeight="1">
      <c r="A13" s="46"/>
      <c r="B13" s="46"/>
      <c r="C13" s="47"/>
      <c r="D13" s="48"/>
      <c r="E13" s="49"/>
      <c r="F13" s="49"/>
      <c r="G13" s="49"/>
      <c r="H13" s="49"/>
      <c r="I13" s="49"/>
      <c r="J13" s="49"/>
      <c r="K13" s="50"/>
      <c r="L13" s="50"/>
      <c r="M13" s="51"/>
      <c r="N13" s="51"/>
    </row>
    <row r="14" spans="1:14">
      <c r="A14" s="148" t="s">
        <v>64</v>
      </c>
      <c r="B14" s="148"/>
      <c r="C14" s="148"/>
      <c r="D14" s="148"/>
      <c r="E14" s="148"/>
      <c r="F14" s="148"/>
      <c r="G14" s="148"/>
      <c r="H14" s="148"/>
      <c r="I14" s="148"/>
      <c r="J14" s="148"/>
    </row>
  </sheetData>
  <mergeCells count="9">
    <mergeCell ref="A14:J14"/>
    <mergeCell ref="E3:I3"/>
    <mergeCell ref="J3:N3"/>
    <mergeCell ref="F1:N1"/>
    <mergeCell ref="A2:N2"/>
    <mergeCell ref="A3:A5"/>
    <mergeCell ref="B3:B5"/>
    <mergeCell ref="C3:C4"/>
    <mergeCell ref="D3:D4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перечень МКД</vt:lpstr>
      <vt:lpstr>виды ремонта</vt:lpstr>
      <vt:lpstr>показатели</vt:lpstr>
      <vt:lpstr>'виды ремонта'!Область_печати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Пчельников И.А.</dc:creator>
  <cp:lastModifiedBy>Пользователь</cp:lastModifiedBy>
  <cp:lastPrinted>2022-05-13T10:47:16Z</cp:lastPrinted>
  <dcterms:created xsi:type="dcterms:W3CDTF">2014-04-04T11:20:04Z</dcterms:created>
  <dcterms:modified xsi:type="dcterms:W3CDTF">2022-05-13T10:47:53Z</dcterms:modified>
</cp:coreProperties>
</file>