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76" windowWidth="23256" windowHeight="8892" activeTab="1"/>
  </bookViews>
  <sheets>
    <sheet name="Доходы" sheetId="2" r:id="rId1"/>
    <sheet name="Расходы" sheetId="3" r:id="rId2"/>
  </sheets>
  <definedNames>
    <definedName name="_xlnm._FilterDatabase" localSheetId="1" hidden="1">Расходы!$A$8:$K$175</definedName>
    <definedName name="_xlnm.Print_Area" localSheetId="0">Доходы!$A$1:$F$37</definedName>
    <definedName name="_xlnm.Print_Area" localSheetId="1">Расходы!$A$1:$I$177</definedName>
  </definedNames>
  <calcPr calcId="125725"/>
</workbook>
</file>

<file path=xl/calcChain.xml><?xml version="1.0" encoding="utf-8"?>
<calcChain xmlns="http://schemas.openxmlformats.org/spreadsheetml/2006/main">
  <c r="H90" i="3"/>
  <c r="G90"/>
  <c r="I175"/>
  <c r="I173"/>
  <c r="I172"/>
  <c r="I171"/>
  <c r="I170"/>
  <c r="I168"/>
  <c r="I167"/>
  <c r="I166"/>
  <c r="I160"/>
  <c r="I159"/>
  <c r="I158"/>
  <c r="I157"/>
  <c r="I155"/>
  <c r="I154"/>
  <c r="I152"/>
  <c r="I151"/>
  <c r="I150"/>
  <c r="I148"/>
  <c r="I147"/>
  <c r="I146"/>
  <c r="I142"/>
  <c r="I141"/>
  <c r="I135"/>
  <c r="I134"/>
  <c r="I132"/>
  <c r="I131"/>
  <c r="I126"/>
  <c r="I125"/>
  <c r="I122"/>
  <c r="I121"/>
  <c r="I115"/>
  <c r="I114"/>
  <c r="I112"/>
  <c r="I111"/>
  <c r="I109"/>
  <c r="I107"/>
  <c r="I106"/>
  <c r="I105"/>
  <c r="I103"/>
  <c r="I102"/>
  <c r="I100"/>
  <c r="I99"/>
  <c r="I96"/>
  <c r="I95"/>
  <c r="I93"/>
  <c r="I92"/>
  <c r="I91"/>
  <c r="I87"/>
  <c r="I86"/>
  <c r="I83"/>
  <c r="I82"/>
  <c r="I79"/>
  <c r="I78"/>
  <c r="I77"/>
  <c r="I74"/>
  <c r="I73"/>
  <c r="I71"/>
  <c r="I70"/>
  <c r="I69"/>
  <c r="I67"/>
  <c r="I65"/>
  <c r="I63"/>
  <c r="I62"/>
  <c r="I61"/>
  <c r="I59"/>
  <c r="I57"/>
  <c r="I53"/>
  <c r="I52"/>
  <c r="I50"/>
  <c r="I49"/>
  <c r="I48"/>
  <c r="I46"/>
  <c r="I45"/>
  <c r="I44"/>
  <c r="I42"/>
  <c r="I40"/>
  <c r="I39"/>
  <c r="I37"/>
  <c r="I35"/>
  <c r="I34"/>
  <c r="I32"/>
  <c r="I30"/>
  <c r="I29"/>
  <c r="I27"/>
  <c r="I25"/>
  <c r="I21"/>
  <c r="I16"/>
  <c r="I15"/>
  <c r="I13"/>
  <c r="I12"/>
  <c r="I11"/>
  <c r="I10"/>
  <c r="I9"/>
  <c r="E9" i="2"/>
  <c r="E37"/>
  <c r="E35"/>
  <c r="E34"/>
  <c r="E33"/>
  <c r="E32"/>
  <c r="E31"/>
  <c r="E28"/>
  <c r="E27"/>
  <c r="E24"/>
  <c r="E22"/>
  <c r="E21"/>
  <c r="E20"/>
  <c r="E19"/>
  <c r="E16"/>
  <c r="E15"/>
  <c r="E14"/>
  <c r="E13"/>
  <c r="E12"/>
  <c r="E11"/>
  <c r="I90" i="3" l="1"/>
</calcChain>
</file>

<file path=xl/sharedStrings.xml><?xml version="1.0" encoding="utf-8"?>
<sst xmlns="http://schemas.openxmlformats.org/spreadsheetml/2006/main" count="899" uniqueCount="212">
  <si>
    <t>Наименование</t>
  </si>
  <si>
    <t>001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</si>
  <si>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</si>
  <si>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</si>
  <si>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</si>
  <si>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</si>
  <si>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</si>
  <si>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</si>
  <si>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</si>
  <si>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</si>
  <si>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</si>
  <si>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</si>
  <si>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</si>
  <si>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</si>
  <si>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</si>
  <si>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</si>
  <si>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</si>
  <si>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>-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</si>
  <si>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</si>
  <si>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</si>
  <si>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</si>
  <si>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</si>
  <si>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</si>
  <si>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</si>
  <si>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</si>
  <si>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</si>
  <si>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Единый сельскохозяйственный налог</t>
  </si>
  <si>
    <t>000 1 05 03000 01 0000 110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</si>
  <si>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</si>
  <si>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</si>
  <si>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</si>
  <si>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</si>
  <si>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</si>
  <si>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</si>
  <si>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</si>
  <si>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</si>
  <si>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</si>
  <si>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</si>
  <si>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физических лиц</t>
  </si>
  <si>
    <t>000 1 06 06040 00 0000 110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</si>
  <si>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</si>
  <si>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</si>
  <si>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</si>
  <si>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</si>
  <si>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БЕЗВОЗМЕЗДНЫЕ ПОСТУПЛЕНИЯ</t>
  </si>
  <si>
    <t>000 2 00 00000 00 0000 000</t>
  </si>
  <si>
    <t xml:space="preserve">  Дотации бюджетам сельских поселений на выравнивание бюджетной обеспеченности</t>
  </si>
  <si>
    <t>000 2 02 15001 10 0315 150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</si>
  <si>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</si>
  <si>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</si>
  <si>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 бюджетам сельских поселений</t>
  </si>
  <si>
    <t>000 2 02 29999 10 0258 150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</si>
  <si>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</si>
  <si>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</si>
  <si>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</si>
  <si>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</si>
  <si>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</si>
  <si>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</si>
  <si>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</si>
  <si>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>000 2 02 40014 10 0401 150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</si>
  <si>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</si>
  <si>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000 2 02 40014 10 0404 150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</si>
  <si>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</si>
  <si>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000 2 02 49999 10 0406 150</t>
  </si>
  <si>
    <t>000 2 02 49999 10 4075 150</t>
  </si>
  <si>
    <t>% исполнения</t>
  </si>
  <si>
    <t>3</t>
  </si>
  <si>
    <t xml:space="preserve">                                Исполнение доходов бюджюта   сельского поселения "Село Букань" за 9 месяцев 2021 года (руб.)</t>
  </si>
  <si>
    <t xml:space="preserve">  Изготовление и установка стел на территории населенных пунктов, удостоенных почетных званий в соответствии с Законом Калужской области "О почетных званиях Калужской области "Город воинской доблести", "Населенный пункт воинской доблести", "Рубеж воинской доблести"</t>
  </si>
  <si>
    <r>
      <rPr>
        <b/>
        <sz val="9"/>
        <rFont val="Cambria"/>
        <family val="1"/>
        <charset val="204"/>
        <scheme val="major"/>
      </rPr>
      <t xml:space="preserve">Приложение № 1        </t>
    </r>
    <r>
      <rPr>
        <b/>
        <i/>
        <sz val="9"/>
        <rFont val="Cambria"/>
        <family val="1"/>
        <charset val="204"/>
        <scheme val="major"/>
      </rPr>
      <t xml:space="preserve">                                                                            к постановлению № 23  от 15.10.2021г.                          "Об исполнении бюджета сельского поседения "Село Букань" за 9 месяцев  2021 г."</t>
    </r>
  </si>
  <si>
    <t>Ведомство</t>
  </si>
  <si>
    <t>Подраздел</t>
  </si>
  <si>
    <t>Целевая статья</t>
  </si>
  <si>
    <t>Вид расхода</t>
  </si>
  <si>
    <t>ДОП.класс</t>
  </si>
  <si>
    <t>Муниципальное образование сельского поселения " Село Букань"</t>
  </si>
  <si>
    <t xml:space="preserve">  Учреждение: Администрация (исполнительно-распорядительный орган) сельского поселения "Село Букань"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</si>
  <si>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</si>
  <si>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</si>
  <si>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Депутаты представительного органа муниципального образования</t>
  </si>
  <si>
    <t>51 0 01 00300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</si>
  <si>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</si>
  <si>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</si>
  <si>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          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</si>
  <si>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</si>
  <si>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</si>
  <si>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</si>
  <si>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Центральный аппарат</t>
  </si>
  <si>
    <t>51 0 01 00400</t>
  </si>
  <si>
    <t xml:space="preserve">        Фонд оплаты труда государственных (муниципальных) органов</t>
  </si>
  <si>
    <t>121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</si>
  <si>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</si>
  <si>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</si>
  <si>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Прочая закупка товаров, работ и услуг</t>
  </si>
  <si>
    <t>244</t>
  </si>
  <si>
    <t>0123</t>
  </si>
  <si>
    <t>0131</t>
  </si>
  <si>
    <t xml:space="preserve">        Закупка энергетических ресурсов</t>
  </si>
  <si>
    <t>247</t>
  </si>
  <si>
    <t xml:space="preserve">        Уплата иных платежей</t>
  </si>
  <si>
    <t>853</t>
  </si>
  <si>
    <t xml:space="preserve">      Центральный аппарат (муниципальные служащие)</t>
  </si>
  <si>
    <t>51 0 01 00410</t>
  </si>
  <si>
    <t xml:space="preserve">      Центральный аппарат (прочие работники)</t>
  </si>
  <si>
    <t>51 0 01 00420</t>
  </si>
  <si>
    <t xml:space="preserve">      Глава местной администрации (исполнительно-распорядительного органа муниципального образования)</t>
  </si>
  <si>
    <t>51 0 01 00800</t>
  </si>
  <si>
    <t xml:space="preserve">    Резервные фонды</t>
  </si>
  <si>
    <t>0111</t>
  </si>
  <si>
    <t xml:space="preserve">      Резервный фонд администрации сельского поселения</t>
  </si>
  <si>
    <t>51 0 01 00700</t>
  </si>
  <si>
    <t xml:space="preserve">        Резервные средства</t>
  </si>
  <si>
    <t>870</t>
  </si>
  <si>
    <t xml:space="preserve">    Другие общегосударственные вопросы</t>
  </si>
  <si>
    <t>0113</t>
  </si>
  <si>
    <t xml:space="preserve">      Изготовление и установка стел на территории населенных пунктов, удостоенных почетных званий в соответствии с Законом Калужской области "О почетных званиях Калужской области "Город воинской доблести", "Населенный пункт воинской доблести", "Рубеж воинской доблести"</t>
  </si>
  <si>
    <t>11 0 06 00750</t>
  </si>
  <si>
    <t>007500</t>
  </si>
  <si>
    <t xml:space="preserve">      Реализация государственных функций, связанных с общегосударственными вопросами</t>
  </si>
  <si>
    <t>51 0 01 00900</t>
  </si>
  <si>
    <t xml:space="preserve">    Мобилизационная и вневойсковая подготовка</t>
  </si>
  <si>
    <t>0203</t>
  </si>
  <si>
    <t xml:space="preserve">      Осуществление первичного воинского учета на территориях, где отсутствуют военные комиссариаты</t>
  </si>
  <si>
    <t>99 9 00 51180</t>
  </si>
  <si>
    <t>21-51180-00000-00000</t>
  </si>
  <si>
    <t xml:space="preserve">    Гражданская оборона</t>
  </si>
  <si>
    <t>0309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</si>
  <si>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</si>
  <si>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</si>
  <si>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</si>
  <si>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>10 0 01 00200</t>
  </si>
  <si>
    <t xml:space="preserve">    Дорожное хозяйство (дорожные фонды)</t>
  </si>
  <si>
    <t>0409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</si>
  <si>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</si>
  <si>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</si>
  <si>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>2300</t>
  </si>
  <si>
    <t xml:space="preserve">      Текущий ремонт и содержание автомобильных дорог общего пользования (грейдирование дорог)</t>
  </si>
  <si>
    <t>24 1 03 01020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</si>
  <si>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</si>
  <si>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</si>
  <si>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Коммунальное хозяйство</t>
  </si>
  <si>
    <t>0502</t>
  </si>
  <si>
    <t xml:space="preserve">      Разработка ПСД, строительство, капитальный ремонт, содержание канализационных сетей</t>
  </si>
  <si>
    <t>05 1 03 01000</t>
  </si>
  <si>
    <t xml:space="preserve">      Проведение мероприятий по нормативному содержанию независимых источников водоснабжения в поселениях</t>
  </si>
  <si>
    <t>05 1 06 01000</t>
  </si>
  <si>
    <t xml:space="preserve">      Обеспечение непрерывности эксплуатации, технического обслуживания и безопасности ГТС путем выполнения комплекса мероприятий по содержанию и поддержанию ГТС в нормативном состоянии</t>
  </si>
  <si>
    <t>28 0 01 01000</t>
  </si>
  <si>
    <t xml:space="preserve">      Непрограммные расходы (Содержание газопровода)</t>
  </si>
  <si>
    <t>66 0 00 02000</t>
  </si>
  <si>
    <t xml:space="preserve">    Благоустройство</t>
  </si>
  <si>
    <t>0503</t>
  </si>
  <si>
    <t xml:space="preserve">      Потребление электроэнергии объектами уличного освещения</t>
  </si>
  <si>
    <t>48 0 01 00110</t>
  </si>
  <si>
    <t xml:space="preserve">      Содержание объектов уличного освещения</t>
  </si>
  <si>
    <t>48 0 01 00120</t>
  </si>
  <si>
    <t xml:space="preserve">      Содержание в чистоте территории сельского поселения</t>
  </si>
  <si>
    <t>48 0 01 00210</t>
  </si>
  <si>
    <t xml:space="preserve">      Обрезка и спиливание деревьев</t>
  </si>
  <si>
    <t>48 0 01 00220</t>
  </si>
  <si>
    <t xml:space="preserve">      Содержание и ремонт пешеходных дорожек и тротуаров, детских спортивных площадок</t>
  </si>
  <si>
    <t>48 0 01 00230</t>
  </si>
  <si>
    <t xml:space="preserve">      Благоустройство площадки для отдыха в селе Букань</t>
  </si>
  <si>
    <t>48 0 01 00240</t>
  </si>
  <si>
    <t xml:space="preserve">      Планировка объездной дороги в СП "Село Букань"</t>
  </si>
  <si>
    <t>48 0 01 00280</t>
  </si>
  <si>
    <t xml:space="preserve">      Устройство сцены в СП "Село Букань"</t>
  </si>
  <si>
    <t>48 0 01 00290</t>
  </si>
  <si>
    <t xml:space="preserve">      Реализация проектов развития общественной инфраструктуры муниципальных образований, основанных на местных инициативах</t>
  </si>
  <si>
    <t>51 0 21 00240</t>
  </si>
  <si>
    <t>002400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</si>
  <si>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(Ремонт спортивной площадки в селе Букань Людиновского района)</t>
  </si>
  <si>
    <t>51 0 21 01100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</si>
  <si>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(Устройство покрытия спортивной площадки в с.Букань)</t>
  </si>
  <si>
    <t>51 0 21 01200</t>
  </si>
  <si>
    <t>0200</t>
  </si>
  <si>
    <t xml:space="preserve">    Профессиональная подготовка, переподготовка и повышение квалификации</t>
  </si>
  <si>
    <t>0705</t>
  </si>
  <si>
    <t xml:space="preserve">      Профессиональная подготовка, переподготовка и повышение квалификации</t>
  </si>
  <si>
    <t>51 0 01 00500</t>
  </si>
  <si>
    <t xml:space="preserve">    Социальное обеспечение населения</t>
  </si>
  <si>
    <t>1003</t>
  </si>
  <si>
    <t xml:space="preserve">      Публичные нормативные социальные выплаты гражданам</t>
  </si>
  <si>
    <t>03 1 01 00100</t>
  </si>
  <si>
    <t xml:space="preserve">        Иные выплаты населению</t>
  </si>
  <si>
    <t>360</t>
  </si>
  <si>
    <t xml:space="preserve">      Пособия по социальной помощи населению</t>
  </si>
  <si>
    <t>03 1 01 00200</t>
  </si>
  <si>
    <t xml:space="preserve">        Иные пенсии, социальные доплаты к пенсиям</t>
  </si>
  <si>
    <t>312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</si>
  <si>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</si>
  <si>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</si>
  <si>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>03 1 02 01500</t>
  </si>
  <si>
    <t xml:space="preserve">        Иные межбюджетные трансферты</t>
  </si>
  <si>
    <t>540</t>
  </si>
  <si>
    <t xml:space="preserve">    Физическая культура</t>
  </si>
  <si>
    <t>1101</t>
  </si>
  <si>
    <t xml:space="preserve">      Развитие физической культуры и спорта в сельских поселениях Людиновского района</t>
  </si>
  <si>
    <t>13 1 01 01500</t>
  </si>
  <si>
    <t xml:space="preserve">    Другие вопросы в области физической культуры и спорта</t>
  </si>
  <si>
    <t>1105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</si>
  <si>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</si>
  <si>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</si>
  <si>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>0801</t>
  </si>
  <si>
    <t xml:space="preserve">      Содержание казенных учреждений культуры сельских поселений</t>
  </si>
  <si>
    <t>11 0 03 02500</t>
  </si>
  <si>
    <t>Итого</t>
  </si>
  <si>
    <t>Исполнено, руб.</t>
  </si>
  <si>
    <t>Жилищно-коммунальное хозяйство</t>
  </si>
  <si>
    <t>0500</t>
  </si>
  <si>
    <t>Исполнение доходов бюджюта   сельского поселения "Село Букань" за 9 месяцев 2021 года (руб.)</t>
  </si>
  <si>
    <t>Приложение №2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№ 23  от 15.10.2021г.                                                                                                                                                                                                                               "Об исполнении бюджета сельского поседения "Село Букань" за 9 месяцев  2021 г."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</si>
</sst>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30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0"/>
      <color rgb="FF00000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3"/>
      <color rgb="FF000000"/>
      <name val="Cambria"/>
      <family val="1"/>
      <charset val="204"/>
      <scheme val="major"/>
    </font>
    <font>
      <b/>
      <sz val="15"/>
      <color rgb="FF000000"/>
      <name val="Cambria"/>
      <family val="1"/>
      <charset val="204"/>
      <scheme val="major"/>
    </font>
    <font>
      <b/>
      <i/>
      <sz val="9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12"/>
      <color rgb="FF000000"/>
      <name val="Arial Cyr"/>
    </font>
    <font>
      <b/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i/>
      <sz val="10"/>
      <color rgb="FF000000"/>
      <name val="Arial Cyr"/>
      <charset val="204"/>
    </font>
    <font>
      <i/>
      <sz val="10"/>
      <color rgb="FF000000"/>
      <name val="Arial Cyr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2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  <xf numFmtId="0" fontId="5" fillId="0" borderId="20">
      <alignment horizontal="center" vertical="center" wrapText="1"/>
    </xf>
    <xf numFmtId="0" fontId="5" fillId="0" borderId="1"/>
  </cellStyleXfs>
  <cellXfs count="116">
    <xf numFmtId="0" fontId="0" fillId="0" borderId="0" xfId="0"/>
    <xf numFmtId="0" fontId="0" fillId="0" borderId="1" xfId="0" applyBorder="1" applyProtection="1">
      <protection locked="0"/>
    </xf>
    <xf numFmtId="0" fontId="13" fillId="0" borderId="1" xfId="0" applyFont="1" applyBorder="1" applyProtection="1">
      <protection locked="0"/>
    </xf>
    <xf numFmtId="0" fontId="14" fillId="0" borderId="2" xfId="28" applyNumberFormat="1" applyFont="1" applyProtection="1">
      <alignment horizontal="center"/>
    </xf>
    <xf numFmtId="0" fontId="15" fillId="0" borderId="5" xfId="32" applyNumberFormat="1" applyFont="1" applyProtection="1"/>
    <xf numFmtId="0" fontId="17" fillId="0" borderId="2" xfId="28" applyNumberFormat="1" applyFont="1" applyProtection="1">
      <alignment horizontal="center"/>
    </xf>
    <xf numFmtId="0" fontId="16" fillId="0" borderId="0" xfId="0" applyFont="1" applyProtection="1">
      <protection locked="0"/>
    </xf>
    <xf numFmtId="49" fontId="15" fillId="0" borderId="17" xfId="38" applyNumberFormat="1" applyFont="1" applyProtection="1">
      <alignment horizontal="center"/>
    </xf>
    <xf numFmtId="4" fontId="15" fillId="0" borderId="17" xfId="39" applyNumberFormat="1" applyFont="1" applyProtection="1">
      <alignment horizontal="right" shrinkToFit="1"/>
    </xf>
    <xf numFmtId="0" fontId="15" fillId="0" borderId="18" xfId="40" applyNumberFormat="1" applyFont="1" applyProtection="1">
      <alignment horizontal="left" wrapText="1"/>
    </xf>
    <xf numFmtId="49" fontId="15" fillId="0" borderId="20" xfId="42" applyNumberFormat="1" applyFont="1" applyProtection="1">
      <alignment horizontal="center"/>
    </xf>
    <xf numFmtId="4" fontId="15" fillId="0" borderId="20" xfId="43" applyNumberFormat="1" applyFont="1" applyProtection="1">
      <alignment horizontal="right" shrinkToFit="1"/>
    </xf>
    <xf numFmtId="0" fontId="15" fillId="0" borderId="21" xfId="44" applyNumberFormat="1" applyFont="1" applyProtection="1">
      <alignment horizontal="left" wrapText="1" indent="2"/>
    </xf>
    <xf numFmtId="49" fontId="15" fillId="0" borderId="23" xfId="46" applyNumberFormat="1" applyFont="1" applyProtection="1">
      <alignment horizontal="center"/>
    </xf>
    <xf numFmtId="4" fontId="15" fillId="0" borderId="23" xfId="47" applyNumberFormat="1" applyFont="1" applyProtection="1">
      <alignment horizontal="right" shrinkToFit="1"/>
    </xf>
    <xf numFmtId="0" fontId="15" fillId="0" borderId="1" xfId="14" applyNumberFormat="1" applyFont="1" applyProtection="1"/>
    <xf numFmtId="0" fontId="18" fillId="0" borderId="0" xfId="0" applyFont="1" applyProtection="1">
      <protection locked="0"/>
    </xf>
    <xf numFmtId="0" fontId="17" fillId="5" borderId="21" xfId="44" applyNumberFormat="1" applyFont="1" applyFill="1" applyProtection="1">
      <alignment horizontal="left" wrapText="1" indent="2"/>
    </xf>
    <xf numFmtId="49" fontId="17" fillId="5" borderId="23" xfId="46" applyNumberFormat="1" applyFont="1" applyFill="1" applyProtection="1">
      <alignment horizontal="center"/>
    </xf>
    <xf numFmtId="4" fontId="17" fillId="5" borderId="23" xfId="47" applyNumberFormat="1" applyFont="1" applyFill="1" applyProtection="1">
      <alignment horizontal="right" shrinkToFit="1"/>
    </xf>
    <xf numFmtId="0" fontId="14" fillId="0" borderId="5" xfId="32" applyNumberFormat="1" applyFont="1" applyProtection="1"/>
    <xf numFmtId="0" fontId="19" fillId="0" borderId="0" xfId="0" applyFont="1" applyProtection="1">
      <protection locked="0"/>
    </xf>
    <xf numFmtId="0" fontId="15" fillId="0" borderId="21" xfId="44" applyNumberFormat="1" applyFont="1" applyFill="1" applyProtection="1">
      <alignment horizontal="left" wrapText="1" indent="2"/>
    </xf>
    <xf numFmtId="49" fontId="15" fillId="0" borderId="23" xfId="46" applyNumberFormat="1" applyFont="1" applyFill="1" applyProtection="1">
      <alignment horizontal="center"/>
    </xf>
    <xf numFmtId="4" fontId="15" fillId="0" borderId="23" xfId="47" applyNumberFormat="1" applyFont="1" applyFill="1" applyProtection="1">
      <alignment horizontal="right" shrinkToFit="1"/>
    </xf>
    <xf numFmtId="49" fontId="14" fillId="4" borderId="23" xfId="46" applyNumberFormat="1" applyFont="1" applyFill="1" applyProtection="1">
      <alignment horizontal="center"/>
    </xf>
    <xf numFmtId="0" fontId="17" fillId="7" borderId="21" xfId="44" applyNumberFormat="1" applyFont="1" applyFill="1" applyProtection="1">
      <alignment horizontal="left" wrapText="1" indent="2"/>
    </xf>
    <xf numFmtId="49" fontId="17" fillId="7" borderId="23" xfId="46" applyNumberFormat="1" applyFont="1" applyFill="1" applyProtection="1">
      <alignment horizontal="center"/>
    </xf>
    <xf numFmtId="4" fontId="17" fillId="7" borderId="23" xfId="47" applyNumberFormat="1" applyFont="1" applyFill="1" applyProtection="1">
      <alignment horizontal="right" shrinkToFit="1"/>
    </xf>
    <xf numFmtId="0" fontId="17" fillId="7" borderId="21" xfId="44" applyNumberFormat="1" applyFont="1" applyFill="1" applyAlignment="1" applyProtection="1">
      <alignment horizontal="left" vertical="center" wrapText="1"/>
    </xf>
    <xf numFmtId="49" fontId="17" fillId="7" borderId="23" xfId="46" applyNumberFormat="1" applyFont="1" applyFill="1" applyAlignment="1" applyProtection="1">
      <alignment horizontal="center" vertical="center"/>
    </xf>
    <xf numFmtId="4" fontId="17" fillId="7" borderId="23" xfId="47" applyNumberFormat="1" applyFont="1" applyFill="1" applyAlignment="1" applyProtection="1">
      <alignment horizontal="right" vertical="center" shrinkToFit="1"/>
    </xf>
    <xf numFmtId="0" fontId="17" fillId="0" borderId="21" xfId="44" applyNumberFormat="1" applyFont="1" applyFill="1" applyProtection="1">
      <alignment horizontal="left" wrapText="1" indent="2"/>
    </xf>
    <xf numFmtId="49" fontId="17" fillId="0" borderId="23" xfId="46" applyNumberFormat="1" applyFont="1" applyFill="1" applyProtection="1">
      <alignment horizontal="center"/>
    </xf>
    <xf numFmtId="4" fontId="17" fillId="0" borderId="23" xfId="47" applyNumberFormat="1" applyFont="1" applyFill="1" applyProtection="1">
      <alignment horizontal="right" shrinkToFit="1"/>
    </xf>
    <xf numFmtId="0" fontId="17" fillId="0" borderId="1" xfId="32" applyNumberFormat="1" applyFont="1" applyBorder="1" applyProtection="1"/>
    <xf numFmtId="0" fontId="20" fillId="4" borderId="35" xfId="44" applyNumberFormat="1" applyFont="1" applyFill="1" applyBorder="1" applyAlignment="1" applyProtection="1">
      <alignment horizontal="left" vertical="center" wrapText="1"/>
    </xf>
    <xf numFmtId="49" fontId="14" fillId="4" borderId="36" xfId="46" applyNumberFormat="1" applyFont="1" applyFill="1" applyBorder="1" applyAlignment="1" applyProtection="1">
      <alignment horizontal="center" vertical="center"/>
    </xf>
    <xf numFmtId="4" fontId="20" fillId="4" borderId="36" xfId="47" applyNumberFormat="1" applyFont="1" applyFill="1" applyBorder="1" applyAlignment="1" applyProtection="1">
      <alignment horizontal="right" vertical="center" shrinkToFit="1"/>
    </xf>
    <xf numFmtId="4" fontId="20" fillId="4" borderId="37" xfId="47" applyNumberFormat="1" applyFont="1" applyFill="1" applyBorder="1" applyAlignment="1" applyProtection="1">
      <alignment horizontal="right" vertical="center" shrinkToFit="1"/>
    </xf>
    <xf numFmtId="0" fontId="20" fillId="4" borderId="21" xfId="44" applyNumberFormat="1" applyFont="1" applyFill="1" applyProtection="1">
      <alignment horizontal="left" wrapText="1" indent="2"/>
    </xf>
    <xf numFmtId="4" fontId="20" fillId="4" borderId="23" xfId="47" applyNumberFormat="1" applyFont="1" applyFill="1" applyProtection="1">
      <alignment horizontal="right" shrinkToFit="1"/>
    </xf>
    <xf numFmtId="0" fontId="21" fillId="8" borderId="1" xfId="28" applyNumberFormat="1" applyFont="1" applyFill="1" applyBorder="1" applyAlignment="1" applyProtection="1">
      <alignment horizontal="center" wrapText="1"/>
    </xf>
    <xf numFmtId="0" fontId="21" fillId="8" borderId="1" xfId="28" applyFont="1" applyFill="1" applyBorder="1" applyAlignment="1">
      <alignment horizontal="center" wrapText="1"/>
    </xf>
    <xf numFmtId="0" fontId="15" fillId="0" borderId="11" xfId="31" applyNumberFormat="1" applyFont="1" applyBorder="1" applyProtection="1"/>
    <xf numFmtId="0" fontId="15" fillId="0" borderId="1" xfId="32" applyNumberFormat="1" applyFont="1" applyBorder="1" applyProtection="1"/>
    <xf numFmtId="0" fontId="17" fillId="0" borderId="1" xfId="28" applyNumberFormat="1" applyFont="1" applyBorder="1" applyProtection="1">
      <alignment horizontal="center"/>
    </xf>
    <xf numFmtId="0" fontId="17" fillId="0" borderId="1" xfId="28" applyFont="1" applyBorder="1">
      <alignment horizontal="center"/>
    </xf>
    <xf numFmtId="49" fontId="15" fillId="0" borderId="38" xfId="35" applyNumberFormat="1" applyFont="1" applyBorder="1" applyProtection="1">
      <alignment horizontal="center" vertical="center"/>
    </xf>
    <xf numFmtId="0" fontId="14" fillId="0" borderId="39" xfId="29" applyNumberFormat="1" applyFont="1" applyBorder="1" applyAlignment="1" applyProtection="1">
      <alignment horizontal="center" vertical="center" wrapText="1"/>
    </xf>
    <xf numFmtId="0" fontId="14" fillId="0" borderId="40" xfId="29" applyNumberFormat="1" applyFont="1" applyBorder="1" applyAlignment="1" applyProtection="1">
      <alignment horizontal="center" vertical="center" wrapText="1"/>
    </xf>
    <xf numFmtId="49" fontId="14" fillId="0" borderId="40" xfId="30" applyNumberFormat="1" applyFont="1" applyBorder="1" applyAlignment="1" applyProtection="1">
      <alignment horizontal="center" vertical="center" wrapText="1"/>
    </xf>
    <xf numFmtId="0" fontId="14" fillId="0" borderId="41" xfId="29" applyNumberFormat="1" applyFont="1" applyBorder="1" applyAlignment="1" applyProtection="1">
      <alignment horizontal="center" vertical="center" wrapText="1"/>
    </xf>
    <xf numFmtId="0" fontId="14" fillId="0" borderId="42" xfId="29" applyFont="1" applyBorder="1" applyAlignment="1">
      <alignment horizontal="center" vertical="center" wrapText="1"/>
    </xf>
    <xf numFmtId="0" fontId="14" fillId="0" borderId="13" xfId="29" applyFont="1" applyBorder="1" applyAlignment="1">
      <alignment horizontal="center" vertical="center" wrapText="1"/>
    </xf>
    <xf numFmtId="49" fontId="14" fillId="0" borderId="13" xfId="30" applyFont="1" applyBorder="1" applyAlignment="1">
      <alignment horizontal="center" vertical="center" wrapText="1"/>
    </xf>
    <xf numFmtId="0" fontId="14" fillId="0" borderId="43" xfId="29" applyFont="1" applyBorder="1" applyAlignment="1">
      <alignment horizontal="center" vertical="center" wrapText="1"/>
    </xf>
    <xf numFmtId="0" fontId="14" fillId="0" borderId="44" xfId="29" applyFont="1" applyBorder="1" applyAlignment="1">
      <alignment horizontal="center" vertical="center" wrapText="1"/>
    </xf>
    <xf numFmtId="0" fontId="14" fillId="0" borderId="45" xfId="29" applyFont="1" applyBorder="1" applyAlignment="1">
      <alignment horizontal="center" vertical="center" wrapText="1"/>
    </xf>
    <xf numFmtId="49" fontId="14" fillId="0" borderId="45" xfId="30" applyFont="1" applyBorder="1" applyAlignment="1">
      <alignment horizontal="center" vertical="center" wrapText="1"/>
    </xf>
    <xf numFmtId="0" fontId="14" fillId="0" borderId="46" xfId="29" applyFont="1" applyBorder="1" applyAlignment="1">
      <alignment horizontal="center" vertical="center" wrapText="1"/>
    </xf>
    <xf numFmtId="0" fontId="15" fillId="0" borderId="47" xfId="34" applyNumberFormat="1" applyFont="1" applyBorder="1" applyProtection="1">
      <alignment horizontal="center" vertical="center"/>
    </xf>
    <xf numFmtId="0" fontId="15" fillId="0" borderId="26" xfId="36" applyNumberFormat="1" applyFont="1" applyBorder="1" applyProtection="1">
      <alignment horizontal="left" wrapText="1"/>
    </xf>
    <xf numFmtId="0" fontId="15" fillId="0" borderId="34" xfId="33" applyNumberFormat="1" applyFont="1" applyBorder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right" vertical="top" wrapText="1"/>
      <protection locked="0"/>
    </xf>
    <xf numFmtId="0" fontId="1" fillId="0" borderId="1" xfId="29" applyFont="1" applyBorder="1" applyAlignment="1">
      <alignment horizontal="left" vertical="top" wrapText="1"/>
    </xf>
    <xf numFmtId="0" fontId="1" fillId="0" borderId="1" xfId="128" applyNumberFormat="1" applyFont="1" applyProtection="1"/>
    <xf numFmtId="0" fontId="24" fillId="0" borderId="1" xfId="33" applyNumberFormat="1" applyFont="1" applyBorder="1" applyAlignment="1" applyProtection="1">
      <alignment horizontal="center" wrapText="1"/>
    </xf>
    <xf numFmtId="0" fontId="24" fillId="0" borderId="1" xfId="33" applyFont="1" applyBorder="1" applyAlignment="1">
      <alignment horizontal="center" wrapText="1"/>
    </xf>
    <xf numFmtId="0" fontId="24" fillId="0" borderId="1" xfId="36" applyNumberFormat="1" applyFont="1" applyBorder="1" applyAlignment="1" applyProtection="1">
      <alignment horizontal="center"/>
    </xf>
    <xf numFmtId="0" fontId="24" fillId="0" borderId="1" xfId="36" applyNumberFormat="1" applyFont="1" applyBorder="1" applyAlignment="1" applyProtection="1">
      <alignment horizontal="center"/>
    </xf>
    <xf numFmtId="0" fontId="24" fillId="0" borderId="1" xfId="36" applyFont="1" applyBorder="1" applyAlignment="1">
      <alignment horizontal="center"/>
    </xf>
    <xf numFmtId="0" fontId="1" fillId="0" borderId="1" xfId="40" applyFont="1" applyBorder="1" applyAlignment="1">
      <alignment wrapText="1"/>
    </xf>
    <xf numFmtId="0" fontId="1" fillId="0" borderId="1" xfId="40" applyNumberFormat="1" applyFont="1" applyBorder="1" applyAlignment="1" applyProtection="1">
      <alignment wrapText="1"/>
    </xf>
    <xf numFmtId="0" fontId="1" fillId="0" borderId="1" xfId="44" applyNumberFormat="1" applyFont="1" applyBorder="1" applyAlignment="1" applyProtection="1">
      <alignment horizontal="right"/>
    </xf>
    <xf numFmtId="0" fontId="1" fillId="0" borderId="1" xfId="44" applyFont="1" applyBorder="1" applyAlignment="1">
      <alignment horizontal="right"/>
    </xf>
    <xf numFmtId="0" fontId="1" fillId="0" borderId="1" xfId="44" applyNumberFormat="1" applyFont="1" applyBorder="1" applyAlignment="1" applyProtection="1">
      <alignment horizontal="right"/>
    </xf>
    <xf numFmtId="0" fontId="5" fillId="0" borderId="20" xfId="130" applyNumberFormat="1" applyProtection="1">
      <alignment horizontal="center" vertical="center" wrapText="1"/>
    </xf>
    <xf numFmtId="0" fontId="5" fillId="0" borderId="20" xfId="130" applyNumberFormat="1" applyBorder="1" applyProtection="1">
      <alignment horizontal="center" vertical="center" wrapText="1"/>
    </xf>
    <xf numFmtId="0" fontId="5" fillId="0" borderId="1" xfId="131" applyNumberFormat="1" applyProtection="1"/>
    <xf numFmtId="0" fontId="5" fillId="0" borderId="20" xfId="130">
      <alignment horizontal="center" vertical="center" wrapText="1"/>
    </xf>
    <xf numFmtId="0" fontId="5" fillId="0" borderId="48" xfId="130" applyNumberFormat="1" applyBorder="1" applyProtection="1">
      <alignment horizontal="center" vertical="center" wrapText="1"/>
    </xf>
    <xf numFmtId="0" fontId="1" fillId="0" borderId="13" xfId="5" applyNumberFormat="1" applyFont="1" applyBorder="1" applyAlignment="1" applyProtection="1">
      <alignment horizontal="center" vertical="center" shrinkToFit="1"/>
    </xf>
    <xf numFmtId="0" fontId="1" fillId="0" borderId="13" xfId="34" quotePrefix="1" applyNumberFormat="1" applyFont="1" applyBorder="1" applyAlignment="1" applyProtection="1">
      <alignment horizontal="left" vertical="top" wrapText="1"/>
    </xf>
    <xf numFmtId="0" fontId="1" fillId="0" borderId="13" xfId="34" applyNumberFormat="1" applyFont="1" applyBorder="1" applyAlignment="1" applyProtection="1">
      <alignment horizontal="left" vertical="top" wrapText="1"/>
    </xf>
    <xf numFmtId="4" fontId="1" fillId="0" borderId="13" xfId="41" applyNumberFormat="1" applyFont="1" applyBorder="1" applyAlignment="1" applyProtection="1">
      <alignment horizontal="right" vertical="top" shrinkToFit="1"/>
    </xf>
    <xf numFmtId="4" fontId="1" fillId="0" borderId="13" xfId="6" applyNumberFormat="1" applyFont="1" applyBorder="1" applyAlignment="1" applyProtection="1">
      <alignment horizontal="right" vertical="top" shrinkToFit="1"/>
    </xf>
    <xf numFmtId="4" fontId="1" fillId="0" borderId="1" xfId="38" applyNumberFormat="1" applyFont="1" applyBorder="1" applyAlignment="1" applyProtection="1">
      <alignment horizontal="right" shrinkToFit="1"/>
    </xf>
    <xf numFmtId="0" fontId="5" fillId="0" borderId="49" xfId="10" applyNumberFormat="1" applyFont="1" applyBorder="1" applyAlignment="1" applyProtection="1">
      <alignment horizontal="left"/>
    </xf>
    <xf numFmtId="4" fontId="5" fillId="0" borderId="13" xfId="14" applyNumberFormat="1" applyFont="1" applyBorder="1" applyAlignment="1" applyProtection="1">
      <alignment horizontal="right" vertical="top" shrinkToFit="1"/>
    </xf>
    <xf numFmtId="0" fontId="1" fillId="0" borderId="11" xfId="16" applyNumberFormat="1" applyFont="1" applyBorder="1" applyAlignment="1" applyProtection="1"/>
    <xf numFmtId="0" fontId="1" fillId="0" borderId="1" xfId="24" applyNumberFormat="1" applyFont="1" applyBorder="1" applyAlignment="1" applyProtection="1">
      <alignment horizontal="left" wrapText="1"/>
    </xf>
    <xf numFmtId="0" fontId="1" fillId="0" borderId="1" xfId="24" applyNumberFormat="1" applyFont="1" applyBorder="1" applyAlignment="1" applyProtection="1">
      <alignment horizontal="left" wrapText="1"/>
    </xf>
    <xf numFmtId="0" fontId="5" fillId="0" borderId="23" xfId="130" applyNumberFormat="1" applyBorder="1" applyProtection="1">
      <alignment horizontal="center" vertical="center" wrapText="1"/>
    </xf>
    <xf numFmtId="4" fontId="25" fillId="0" borderId="13" xfId="41" applyNumberFormat="1" applyFont="1" applyBorder="1" applyAlignment="1" applyProtection="1">
      <alignment horizontal="right" vertical="top" shrinkToFit="1"/>
    </xf>
    <xf numFmtId="0" fontId="25" fillId="9" borderId="13" xfId="34" quotePrefix="1" applyNumberFormat="1" applyFont="1" applyFill="1" applyBorder="1" applyAlignment="1" applyProtection="1">
      <alignment horizontal="left" vertical="top" wrapText="1"/>
    </xf>
    <xf numFmtId="0" fontId="25" fillId="9" borderId="13" xfId="34" applyNumberFormat="1" applyFont="1" applyFill="1" applyBorder="1" applyAlignment="1" applyProtection="1">
      <alignment horizontal="left" vertical="top" wrapText="1"/>
    </xf>
    <xf numFmtId="4" fontId="25" fillId="9" borderId="13" xfId="41" applyNumberFormat="1" applyFont="1" applyFill="1" applyBorder="1" applyAlignment="1" applyProtection="1">
      <alignment horizontal="right" vertical="top" shrinkToFit="1"/>
    </xf>
    <xf numFmtId="0" fontId="25" fillId="0" borderId="13" xfId="34" quotePrefix="1" applyNumberFormat="1" applyFont="1" applyBorder="1" applyAlignment="1" applyProtection="1">
      <alignment horizontal="left" vertical="top" wrapText="1"/>
    </xf>
    <xf numFmtId="0" fontId="25" fillId="10" borderId="13" xfId="34" quotePrefix="1" applyNumberFormat="1" applyFont="1" applyFill="1" applyBorder="1" applyAlignment="1" applyProtection="1">
      <alignment horizontal="left" vertical="top" wrapText="1"/>
    </xf>
    <xf numFmtId="0" fontId="25" fillId="10" borderId="13" xfId="34" applyNumberFormat="1" applyFont="1" applyFill="1" applyBorder="1" applyAlignment="1" applyProtection="1">
      <alignment horizontal="left" vertical="top" wrapText="1"/>
    </xf>
    <xf numFmtId="4" fontId="25" fillId="10" borderId="13" xfId="41" applyNumberFormat="1" applyFont="1" applyFill="1" applyBorder="1" applyAlignment="1" applyProtection="1">
      <alignment horizontal="right" vertical="top" shrinkToFit="1"/>
    </xf>
    <xf numFmtId="0" fontId="26" fillId="6" borderId="13" xfId="34" applyNumberFormat="1" applyFont="1" applyFill="1" applyBorder="1" applyAlignment="1" applyProtection="1">
      <alignment horizontal="left" vertical="top" wrapText="1"/>
    </xf>
    <xf numFmtId="0" fontId="26" fillId="6" borderId="13" xfId="34" quotePrefix="1" applyNumberFormat="1" applyFont="1" applyFill="1" applyBorder="1" applyAlignment="1" applyProtection="1">
      <alignment horizontal="left" vertical="top" wrapText="1"/>
    </xf>
    <xf numFmtId="4" fontId="26" fillId="6" borderId="13" xfId="6" applyNumberFormat="1" applyFont="1" applyFill="1" applyBorder="1" applyAlignment="1" applyProtection="1">
      <alignment horizontal="right" vertical="top" shrinkToFit="1"/>
    </xf>
    <xf numFmtId="4" fontId="26" fillId="6" borderId="13" xfId="41" applyNumberFormat="1" applyFont="1" applyFill="1" applyBorder="1" applyAlignment="1" applyProtection="1">
      <alignment horizontal="right" vertical="top" shrinkToFit="1"/>
    </xf>
    <xf numFmtId="0" fontId="27" fillId="0" borderId="13" xfId="34" quotePrefix="1" applyNumberFormat="1" applyFont="1" applyBorder="1" applyAlignment="1" applyProtection="1">
      <alignment horizontal="left" vertical="top" wrapText="1"/>
    </xf>
    <xf numFmtId="4" fontId="27" fillId="0" borderId="13" xfId="41" applyNumberFormat="1" applyFont="1" applyBorder="1" applyAlignment="1" applyProtection="1">
      <alignment horizontal="right" vertical="top" shrinkToFit="1"/>
    </xf>
    <xf numFmtId="0" fontId="28" fillId="0" borderId="1" xfId="128" applyNumberFormat="1" applyFont="1" applyProtection="1"/>
    <xf numFmtId="0" fontId="29" fillId="0" borderId="1" xfId="0" applyFont="1" applyBorder="1" applyProtection="1">
      <protection locked="0"/>
    </xf>
    <xf numFmtId="0" fontId="28" fillId="0" borderId="13" xfId="34" quotePrefix="1" applyNumberFormat="1" applyFont="1" applyBorder="1" applyAlignment="1" applyProtection="1">
      <alignment horizontal="left" vertical="top" wrapText="1"/>
    </xf>
    <xf numFmtId="4" fontId="28" fillId="0" borderId="13" xfId="41" applyNumberFormat="1" applyFont="1" applyBorder="1" applyAlignment="1" applyProtection="1">
      <alignment horizontal="right" vertical="top" shrinkToFit="1"/>
    </xf>
    <xf numFmtId="0" fontId="25" fillId="0" borderId="1" xfId="29" applyNumberFormat="1" applyFont="1" applyBorder="1" applyAlignment="1" applyProtection="1">
      <alignment horizontal="right" vertical="top" wrapText="1"/>
    </xf>
    <xf numFmtId="0" fontId="25" fillId="0" borderId="1" xfId="29" applyFont="1" applyBorder="1" applyAlignment="1">
      <alignment horizontal="right" vertical="top" wrapText="1"/>
    </xf>
    <xf numFmtId="0" fontId="21" fillId="8" borderId="1" xfId="40" applyNumberFormat="1" applyFont="1" applyFill="1" applyBorder="1" applyAlignment="1" applyProtection="1">
      <alignment horizontal="center" wrapText="1"/>
    </xf>
    <xf numFmtId="0" fontId="21" fillId="8" borderId="1" xfId="40" applyFont="1" applyFill="1" applyBorder="1" applyAlignment="1">
      <alignment horizontal="center" wrapText="1"/>
    </xf>
  </cellXfs>
  <cellStyles count="132">
    <cellStyle name="br" xfId="124"/>
    <cellStyle name="col" xfId="123"/>
    <cellStyle name="st128" xfId="120"/>
    <cellStyle name="st24" xfId="130"/>
    <cellStyle name="st25" xfId="131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G38"/>
  <sheetViews>
    <sheetView view="pageBreakPreview" zoomScaleNormal="100" zoomScaleSheetLayoutView="100" workbookViewId="0">
      <selection activeCell="A3" sqref="A3:E3"/>
    </sheetView>
  </sheetViews>
  <sheetFormatPr defaultColWidth="9.109375" defaultRowHeight="13.2"/>
  <cols>
    <col min="1" max="1" width="50.6640625" style="6" customWidth="1"/>
    <col min="2" max="2" width="29.5546875" style="6" customWidth="1"/>
    <col min="3" max="3" width="22" style="6" customWidth="1"/>
    <col min="4" max="5" width="19.88671875" style="6" customWidth="1"/>
    <col min="6" max="6" width="9.109375" style="6" hidden="1"/>
    <col min="7" max="16384" width="9.109375" style="6"/>
  </cols>
  <sheetData>
    <row r="1" spans="1:6" s="2" customFormat="1" ht="59.4" customHeight="1">
      <c r="D1" s="64" t="s">
        <v>69</v>
      </c>
      <c r="E1" s="64"/>
    </row>
    <row r="2" spans="1:6" s="2" customFormat="1" ht="13.8"/>
    <row r="3" spans="1:6" s="2" customFormat="1" ht="51.6" customHeight="1">
      <c r="A3" s="42" t="s">
        <v>67</v>
      </c>
      <c r="B3" s="43"/>
      <c r="C3" s="43"/>
      <c r="D3" s="43"/>
      <c r="E3" s="43"/>
      <c r="F3" s="3"/>
    </row>
    <row r="4" spans="1:6" ht="14.1" customHeight="1" thickBot="1">
      <c r="A4" s="46"/>
      <c r="B4" s="47"/>
      <c r="C4" s="47"/>
      <c r="D4" s="47"/>
      <c r="E4" s="47"/>
      <c r="F4" s="5"/>
    </row>
    <row r="5" spans="1:6" ht="12.9" customHeight="1">
      <c r="A5" s="49" t="s">
        <v>2</v>
      </c>
      <c r="B5" s="50" t="s">
        <v>3</v>
      </c>
      <c r="C5" s="51" t="s">
        <v>4</v>
      </c>
      <c r="D5" s="51" t="s">
        <v>5</v>
      </c>
      <c r="E5" s="52" t="s">
        <v>65</v>
      </c>
      <c r="F5" s="44"/>
    </row>
    <row r="6" spans="1:6" ht="12" customHeight="1">
      <c r="A6" s="53"/>
      <c r="B6" s="54"/>
      <c r="C6" s="55"/>
      <c r="D6" s="55"/>
      <c r="E6" s="56"/>
      <c r="F6" s="45"/>
    </row>
    <row r="7" spans="1:6" ht="27" customHeight="1" thickBot="1">
      <c r="A7" s="57"/>
      <c r="B7" s="58"/>
      <c r="C7" s="59"/>
      <c r="D7" s="59"/>
      <c r="E7" s="60"/>
      <c r="F7" s="45"/>
    </row>
    <row r="8" spans="1:6" ht="14.25" customHeight="1" thickBot="1">
      <c r="A8" s="63">
        <v>1</v>
      </c>
      <c r="B8" s="61">
        <v>2</v>
      </c>
      <c r="C8" s="48" t="s">
        <v>66</v>
      </c>
      <c r="D8" s="48" t="s">
        <v>6</v>
      </c>
      <c r="E8" s="48" t="s">
        <v>7</v>
      </c>
      <c r="F8" s="4"/>
    </row>
    <row r="9" spans="1:6" ht="17.25" customHeight="1">
      <c r="A9" s="62" t="s">
        <v>8</v>
      </c>
      <c r="B9" s="7" t="s">
        <v>9</v>
      </c>
      <c r="C9" s="8">
        <v>13245312.199999999</v>
      </c>
      <c r="D9" s="8">
        <v>9752331.6600000001</v>
      </c>
      <c r="E9" s="8">
        <f>D9*100/C9</f>
        <v>73.628552598405349</v>
      </c>
      <c r="F9" s="4"/>
    </row>
    <row r="10" spans="1:6" ht="15" customHeight="1" thickBot="1">
      <c r="A10" s="9" t="s">
        <v>10</v>
      </c>
      <c r="B10" s="10"/>
      <c r="C10" s="11"/>
      <c r="D10" s="11"/>
      <c r="E10" s="11"/>
      <c r="F10" s="4"/>
    </row>
    <row r="11" spans="1:6" s="16" customFormat="1" ht="43.2" customHeight="1" thickBot="1">
      <c r="A11" s="36" t="s">
        <v>11</v>
      </c>
      <c r="B11" s="37" t="s">
        <v>12</v>
      </c>
      <c r="C11" s="38">
        <v>316000</v>
      </c>
      <c r="D11" s="38">
        <v>152492.5</v>
      </c>
      <c r="E11" s="39">
        <f t="shared" ref="E11:E37" si="0">D11*100/C11</f>
        <v>48.257120253164558</v>
      </c>
      <c r="F11" s="35"/>
    </row>
    <row r="12" spans="1:6" ht="43.2" customHeight="1">
      <c r="A12" s="17" t="s">
        <v>13</v>
      </c>
      <c r="B12" s="18" t="s">
        <v>14</v>
      </c>
      <c r="C12" s="19">
        <v>27000</v>
      </c>
      <c r="D12" s="19">
        <v>19111.439999999999</v>
      </c>
      <c r="E12" s="19">
        <f t="shared" si="0"/>
        <v>70.783111111111097</v>
      </c>
      <c r="F12" s="4"/>
    </row>
    <row r="13" spans="1:6" ht="43.2" customHeight="1">
      <c r="A13" s="12" t="s">
        <v>15</v>
      </c>
      <c r="B13" s="13" t="s">
        <v>16</v>
      </c>
      <c r="C13" s="14">
        <v>27000</v>
      </c>
      <c r="D13" s="14">
        <v>19111.439999999999</v>
      </c>
      <c r="E13" s="14">
        <f t="shared" si="0"/>
        <v>70.783111111111097</v>
      </c>
      <c r="F13" s="4"/>
    </row>
    <row r="14" spans="1:6">
      <c r="A14" s="17" t="s">
        <v>18</v>
      </c>
      <c r="B14" s="18" t="s">
        <v>19</v>
      </c>
      <c r="C14" s="19">
        <v>30000</v>
      </c>
      <c r="D14" s="19">
        <v>66142.53</v>
      </c>
      <c r="E14" s="19">
        <f t="shared" si="0"/>
        <v>220.4751</v>
      </c>
      <c r="F14" s="4"/>
    </row>
    <row r="15" spans="1:6" ht="26.4">
      <c r="A15" s="26" t="s">
        <v>20</v>
      </c>
      <c r="B15" s="27" t="s">
        <v>21</v>
      </c>
      <c r="C15" s="28">
        <v>30000</v>
      </c>
      <c r="D15" s="28">
        <v>66150.429999999993</v>
      </c>
      <c r="E15" s="28">
        <f t="shared" si="0"/>
        <v>220.5014333333333</v>
      </c>
      <c r="F15" s="4"/>
    </row>
    <row r="16" spans="1:6" ht="39.6">
      <c r="A16" s="32" t="s">
        <v>22</v>
      </c>
      <c r="B16" s="33" t="s">
        <v>23</v>
      </c>
      <c r="C16" s="34">
        <v>30000</v>
      </c>
      <c r="D16" s="34">
        <v>63435.63</v>
      </c>
      <c r="E16" s="34">
        <f t="shared" si="0"/>
        <v>211.4521</v>
      </c>
      <c r="F16" s="4"/>
    </row>
    <row r="17" spans="1:6" ht="39.6">
      <c r="A17" s="32" t="s">
        <v>24</v>
      </c>
      <c r="B17" s="33" t="s">
        <v>25</v>
      </c>
      <c r="C17" s="34" t="s">
        <v>17</v>
      </c>
      <c r="D17" s="34">
        <v>2714.8</v>
      </c>
      <c r="E17" s="34">
        <v>100</v>
      </c>
      <c r="F17" s="4"/>
    </row>
    <row r="18" spans="1:6">
      <c r="A18" s="12" t="s">
        <v>26</v>
      </c>
      <c r="B18" s="13" t="s">
        <v>27</v>
      </c>
      <c r="C18" s="14" t="s">
        <v>17</v>
      </c>
      <c r="D18" s="14">
        <v>-7.9</v>
      </c>
      <c r="E18" s="14">
        <v>0</v>
      </c>
      <c r="F18" s="4"/>
    </row>
    <row r="19" spans="1:6">
      <c r="A19" s="17" t="s">
        <v>28</v>
      </c>
      <c r="B19" s="18" t="s">
        <v>29</v>
      </c>
      <c r="C19" s="19">
        <v>135000</v>
      </c>
      <c r="D19" s="19">
        <v>67238.53</v>
      </c>
      <c r="E19" s="19">
        <f t="shared" si="0"/>
        <v>49.806318518518516</v>
      </c>
      <c r="F19" s="4"/>
    </row>
    <row r="20" spans="1:6">
      <c r="A20" s="26" t="s">
        <v>30</v>
      </c>
      <c r="B20" s="27" t="s">
        <v>31</v>
      </c>
      <c r="C20" s="28">
        <v>35000</v>
      </c>
      <c r="D20" s="28">
        <v>59777.62</v>
      </c>
      <c r="E20" s="28">
        <f t="shared" si="0"/>
        <v>170.79320000000001</v>
      </c>
      <c r="F20" s="4"/>
    </row>
    <row r="21" spans="1:6" ht="52.8">
      <c r="A21" s="12" t="s">
        <v>32</v>
      </c>
      <c r="B21" s="13" t="s">
        <v>33</v>
      </c>
      <c r="C21" s="14">
        <v>35000</v>
      </c>
      <c r="D21" s="14">
        <v>59777.62</v>
      </c>
      <c r="E21" s="14">
        <f t="shared" si="0"/>
        <v>170.79320000000001</v>
      </c>
      <c r="F21" s="4"/>
    </row>
    <row r="22" spans="1:6">
      <c r="A22" s="26" t="s">
        <v>34</v>
      </c>
      <c r="B22" s="27" t="s">
        <v>35</v>
      </c>
      <c r="C22" s="28">
        <v>100000</v>
      </c>
      <c r="D22" s="28">
        <v>7460.91</v>
      </c>
      <c r="E22" s="28">
        <f t="shared" si="0"/>
        <v>7.4609100000000002</v>
      </c>
      <c r="F22" s="4"/>
    </row>
    <row r="23" spans="1:6">
      <c r="A23" s="12" t="s">
        <v>36</v>
      </c>
      <c r="B23" s="13" t="s">
        <v>37</v>
      </c>
      <c r="C23" s="14" t="s">
        <v>17</v>
      </c>
      <c r="D23" s="14">
        <v>649.80999999999995</v>
      </c>
      <c r="E23" s="14">
        <v>100</v>
      </c>
      <c r="F23" s="4"/>
    </row>
    <row r="24" spans="1:6">
      <c r="A24" s="12" t="s">
        <v>38</v>
      </c>
      <c r="B24" s="13" t="s">
        <v>39</v>
      </c>
      <c r="C24" s="14">
        <v>100000</v>
      </c>
      <c r="D24" s="14">
        <v>6811.1</v>
      </c>
      <c r="E24" s="14">
        <f t="shared" si="0"/>
        <v>6.8110999999999997</v>
      </c>
      <c r="F24" s="4"/>
    </row>
    <row r="25" spans="1:6" ht="39.6">
      <c r="A25" s="26" t="s">
        <v>40</v>
      </c>
      <c r="B25" s="27" t="s">
        <v>41</v>
      </c>
      <c r="C25" s="28">
        <v>124000</v>
      </c>
      <c r="D25" s="28" t="s">
        <v>17</v>
      </c>
      <c r="E25" s="28">
        <v>0</v>
      </c>
      <c r="F25" s="4"/>
    </row>
    <row r="26" spans="1:6" ht="92.4">
      <c r="A26" s="12" t="s">
        <v>42</v>
      </c>
      <c r="B26" s="13" t="s">
        <v>43</v>
      </c>
      <c r="C26" s="14">
        <v>124000</v>
      </c>
      <c r="D26" s="14" t="s">
        <v>17</v>
      </c>
      <c r="E26" s="14">
        <v>0</v>
      </c>
      <c r="F26" s="4"/>
    </row>
    <row r="27" spans="1:6" s="21" customFormat="1" ht="26.4" customHeight="1">
      <c r="A27" s="40" t="s">
        <v>44</v>
      </c>
      <c r="B27" s="25" t="s">
        <v>45</v>
      </c>
      <c r="C27" s="41">
        <v>12929312.199999999</v>
      </c>
      <c r="D27" s="41">
        <v>9599839.1600000001</v>
      </c>
      <c r="E27" s="41">
        <f t="shared" si="0"/>
        <v>74.248645337839392</v>
      </c>
      <c r="F27" s="20"/>
    </row>
    <row r="28" spans="1:6" ht="26.4">
      <c r="A28" s="26" t="s">
        <v>46</v>
      </c>
      <c r="B28" s="27" t="s">
        <v>47</v>
      </c>
      <c r="C28" s="28">
        <v>9196994</v>
      </c>
      <c r="D28" s="28">
        <v>6897744</v>
      </c>
      <c r="E28" s="28">
        <f t="shared" si="0"/>
        <v>74.999983690323162</v>
      </c>
      <c r="F28" s="4"/>
    </row>
    <row r="29" spans="1:6" ht="39.6">
      <c r="A29" s="26" t="s">
        <v>48</v>
      </c>
      <c r="B29" s="27" t="s">
        <v>49</v>
      </c>
      <c r="C29" s="28">
        <v>700000</v>
      </c>
      <c r="D29" s="28" t="s">
        <v>17</v>
      </c>
      <c r="E29" s="28">
        <v>0</v>
      </c>
      <c r="F29" s="4"/>
    </row>
    <row r="30" spans="1:6">
      <c r="A30" s="22" t="s">
        <v>50</v>
      </c>
      <c r="B30" s="23" t="s">
        <v>51</v>
      </c>
      <c r="C30" s="24">
        <v>700000</v>
      </c>
      <c r="D30" s="24" t="s">
        <v>17</v>
      </c>
      <c r="E30" s="24">
        <v>0</v>
      </c>
      <c r="F30" s="4"/>
    </row>
    <row r="31" spans="1:6" ht="26.4">
      <c r="A31" s="26" t="s">
        <v>52</v>
      </c>
      <c r="B31" s="27" t="s">
        <v>53</v>
      </c>
      <c r="C31" s="28">
        <v>63200</v>
      </c>
      <c r="D31" s="28">
        <v>38017.96</v>
      </c>
      <c r="E31" s="28">
        <f t="shared" si="0"/>
        <v>60.155000000000001</v>
      </c>
      <c r="F31" s="4"/>
    </row>
    <row r="32" spans="1:6" ht="52.8">
      <c r="A32" s="12" t="s">
        <v>54</v>
      </c>
      <c r="B32" s="13" t="s">
        <v>55</v>
      </c>
      <c r="C32" s="14">
        <v>63200</v>
      </c>
      <c r="D32" s="14">
        <v>38017.96</v>
      </c>
      <c r="E32" s="14">
        <f t="shared" si="0"/>
        <v>60.155000000000001</v>
      </c>
      <c r="F32" s="4"/>
    </row>
    <row r="33" spans="1:6" ht="26.4" customHeight="1">
      <c r="A33" s="29" t="s">
        <v>56</v>
      </c>
      <c r="B33" s="30" t="s">
        <v>57</v>
      </c>
      <c r="C33" s="31">
        <v>2969118.2</v>
      </c>
      <c r="D33" s="31">
        <v>2664077.2000000002</v>
      </c>
      <c r="E33" s="31">
        <f t="shared" si="0"/>
        <v>89.726208946481151</v>
      </c>
      <c r="F33" s="4"/>
    </row>
    <row r="34" spans="1:6" ht="105.6">
      <c r="A34" s="12" t="s">
        <v>58</v>
      </c>
      <c r="B34" s="13" t="s">
        <v>59</v>
      </c>
      <c r="C34" s="14">
        <v>140173.20000000001</v>
      </c>
      <c r="D34" s="14">
        <v>140173.20000000001</v>
      </c>
      <c r="E34" s="14">
        <f t="shared" si="0"/>
        <v>100</v>
      </c>
      <c r="F34" s="4"/>
    </row>
    <row r="35" spans="1:6" ht="92.4">
      <c r="A35" s="12" t="s">
        <v>60</v>
      </c>
      <c r="B35" s="13" t="s">
        <v>61</v>
      </c>
      <c r="C35" s="14">
        <v>700000</v>
      </c>
      <c r="D35" s="14">
        <v>523904</v>
      </c>
      <c r="E35" s="14">
        <f t="shared" si="0"/>
        <v>74.843428571428575</v>
      </c>
      <c r="F35" s="4"/>
    </row>
    <row r="36" spans="1:6" ht="66">
      <c r="A36" s="12" t="s">
        <v>62</v>
      </c>
      <c r="B36" s="13" t="s">
        <v>63</v>
      </c>
      <c r="C36" s="14">
        <v>128945</v>
      </c>
      <c r="D36" s="14" t="s">
        <v>17</v>
      </c>
      <c r="E36" s="14">
        <v>0</v>
      </c>
      <c r="F36" s="4"/>
    </row>
    <row r="37" spans="1:6" ht="79.2">
      <c r="A37" s="12" t="s">
        <v>68</v>
      </c>
      <c r="B37" s="13" t="s">
        <v>64</v>
      </c>
      <c r="C37" s="14">
        <v>2000000</v>
      </c>
      <c r="D37" s="14">
        <v>2000000</v>
      </c>
      <c r="E37" s="14">
        <f t="shared" si="0"/>
        <v>100</v>
      </c>
      <c r="F37" s="4"/>
    </row>
    <row r="38" spans="1:6" ht="15" customHeight="1">
      <c r="A38" s="15"/>
      <c r="B38" s="15"/>
      <c r="C38" s="15"/>
      <c r="D38" s="15"/>
      <c r="E38" s="15"/>
      <c r="F38" s="15"/>
    </row>
  </sheetData>
  <mergeCells count="8">
    <mergeCell ref="A4:E4"/>
    <mergeCell ref="A5:A7"/>
    <mergeCell ref="B5:B7"/>
    <mergeCell ref="C5:C7"/>
    <mergeCell ref="D5:D7"/>
    <mergeCell ref="E5:E7"/>
    <mergeCell ref="D1:E1"/>
    <mergeCell ref="A3:E3"/>
  </mergeCells>
  <pageMargins left="0.39370078740157483" right="0.39370078740157483" top="0.39370078740157483" bottom="0.39370078740157483" header="0.51181102362204722" footer="0.51181102362204722"/>
  <pageSetup paperSize="9" scale="67" fitToHeight="0" orientation="portrait" r:id="rId1"/>
  <rowBreaks count="2" manualBreakCount="2">
    <brk id="32" max="5" man="1"/>
    <brk id="3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00B050"/>
  </sheetPr>
  <dimension ref="A1:K177"/>
  <sheetViews>
    <sheetView tabSelected="1" view="pageBreakPreview" zoomScaleNormal="100" zoomScaleSheetLayoutView="100" workbookViewId="0">
      <selection activeCell="A10" sqref="A10"/>
    </sheetView>
  </sheetViews>
  <sheetFormatPr defaultColWidth="9.109375" defaultRowHeight="14.4" outlineLevelRow="5"/>
  <cols>
    <col min="1" max="1" width="60.6640625" style="1" customWidth="1"/>
    <col min="2" max="2" width="6.77734375" style="1" customWidth="1"/>
    <col min="3" max="3" width="9.44140625" style="1" customWidth="1"/>
    <col min="4" max="4" width="13.44140625" style="1" customWidth="1"/>
    <col min="5" max="5" width="7.77734375" style="1" customWidth="1"/>
    <col min="6" max="6" width="8.88671875" style="1" hidden="1" customWidth="1"/>
    <col min="7" max="7" width="14.88671875" style="1" customWidth="1"/>
    <col min="8" max="8" width="13.5546875" style="1" customWidth="1"/>
    <col min="9" max="9" width="14.21875" style="1" customWidth="1"/>
    <col min="10" max="11" width="0.109375" style="1" customWidth="1"/>
    <col min="12" max="16384" width="9.109375" style="1"/>
  </cols>
  <sheetData>
    <row r="1" spans="1:11" ht="43.8" customHeight="1">
      <c r="A1" s="112" t="s">
        <v>211</v>
      </c>
      <c r="B1" s="113"/>
      <c r="C1" s="113"/>
      <c r="D1" s="113"/>
      <c r="E1" s="113"/>
      <c r="F1" s="65"/>
      <c r="G1" s="113"/>
      <c r="H1" s="113"/>
      <c r="I1" s="113"/>
      <c r="J1" s="66"/>
      <c r="K1" s="66"/>
    </row>
    <row r="2" spans="1:11" ht="15.9" hidden="1" customHeight="1">
      <c r="A2" s="67"/>
      <c r="B2" s="68"/>
      <c r="C2" s="68"/>
      <c r="D2" s="68"/>
      <c r="E2" s="68"/>
      <c r="F2" s="68"/>
      <c r="G2" s="68"/>
      <c r="H2" s="68"/>
      <c r="I2" s="68"/>
      <c r="J2" s="69"/>
      <c r="K2" s="69"/>
    </row>
    <row r="3" spans="1:11" ht="15.75" hidden="1" customHeight="1">
      <c r="A3" s="70"/>
      <c r="B3" s="71"/>
      <c r="C3" s="71"/>
      <c r="D3" s="71"/>
      <c r="E3" s="71"/>
      <c r="F3" s="71"/>
      <c r="G3" s="71"/>
      <c r="H3" s="71"/>
      <c r="I3" s="71"/>
      <c r="J3" s="69"/>
      <c r="K3" s="69"/>
    </row>
    <row r="4" spans="1:11" ht="28.2" customHeight="1">
      <c r="A4" s="114" t="s">
        <v>210</v>
      </c>
      <c r="B4" s="115"/>
      <c r="C4" s="115"/>
      <c r="D4" s="115"/>
      <c r="E4" s="115"/>
      <c r="F4" s="72"/>
      <c r="G4" s="115"/>
      <c r="H4" s="115"/>
      <c r="I4" s="115"/>
      <c r="J4" s="73"/>
      <c r="K4" s="73"/>
    </row>
    <row r="5" spans="1:11" ht="12.75" customHeight="1">
      <c r="A5" s="74"/>
      <c r="B5" s="75"/>
      <c r="C5" s="75"/>
      <c r="D5" s="75"/>
      <c r="E5" s="75"/>
      <c r="F5" s="75"/>
      <c r="G5" s="75"/>
      <c r="H5" s="75"/>
      <c r="I5" s="75"/>
      <c r="J5" s="76"/>
      <c r="K5" s="76"/>
    </row>
    <row r="6" spans="1:11" ht="15.15" customHeight="1">
      <c r="A6" s="77" t="s">
        <v>0</v>
      </c>
      <c r="B6" s="77" t="s">
        <v>70</v>
      </c>
      <c r="C6" s="77" t="s">
        <v>71</v>
      </c>
      <c r="D6" s="77" t="s">
        <v>72</v>
      </c>
      <c r="E6" s="77" t="s">
        <v>73</v>
      </c>
      <c r="F6" s="77" t="s">
        <v>74</v>
      </c>
      <c r="G6" s="77" t="s">
        <v>4</v>
      </c>
      <c r="H6" s="77" t="s">
        <v>207</v>
      </c>
      <c r="I6" s="78" t="s">
        <v>65</v>
      </c>
      <c r="J6" s="79"/>
      <c r="K6" s="79"/>
    </row>
    <row r="7" spans="1:11">
      <c r="A7" s="80"/>
      <c r="B7" s="80"/>
      <c r="C7" s="80"/>
      <c r="D7" s="80"/>
      <c r="E7" s="80"/>
      <c r="F7" s="80"/>
      <c r="G7" s="93"/>
      <c r="H7" s="80"/>
      <c r="I7" s="81"/>
      <c r="J7" s="66"/>
      <c r="K7" s="66"/>
    </row>
    <row r="8" spans="1:11" ht="12.75" customHeight="1">
      <c r="A8" s="82">
        <v>1</v>
      </c>
      <c r="B8" s="82">
        <v>2</v>
      </c>
      <c r="C8" s="82">
        <v>3</v>
      </c>
      <c r="D8" s="82">
        <v>4</v>
      </c>
      <c r="E8" s="82">
        <v>5</v>
      </c>
      <c r="F8" s="82">
        <v>6</v>
      </c>
      <c r="G8" s="82">
        <v>7</v>
      </c>
      <c r="H8" s="82">
        <v>8</v>
      </c>
      <c r="I8" s="82">
        <v>9</v>
      </c>
      <c r="J8" s="66"/>
      <c r="K8" s="66"/>
    </row>
    <row r="9" spans="1:11" ht="26.4">
      <c r="A9" s="98" t="s">
        <v>75</v>
      </c>
      <c r="B9" s="83" t="s">
        <v>1</v>
      </c>
      <c r="C9" s="84"/>
      <c r="D9" s="84"/>
      <c r="E9" s="84"/>
      <c r="F9" s="84"/>
      <c r="G9" s="94">
        <v>13740205.02</v>
      </c>
      <c r="H9" s="94">
        <v>6321696.8499999996</v>
      </c>
      <c r="I9" s="94">
        <f>H9*100/G9</f>
        <v>46.00875198585647</v>
      </c>
      <c r="J9" s="66"/>
    </row>
    <row r="10" spans="1:11" ht="39.6" outlineLevel="1">
      <c r="A10" s="98" t="s">
        <v>76</v>
      </c>
      <c r="B10" s="83" t="s">
        <v>1</v>
      </c>
      <c r="C10" s="84"/>
      <c r="D10" s="84"/>
      <c r="E10" s="84"/>
      <c r="F10" s="84"/>
      <c r="G10" s="85">
        <v>10069205.02</v>
      </c>
      <c r="H10" s="85">
        <v>4490696.8499999996</v>
      </c>
      <c r="I10" s="85">
        <f t="shared" ref="I10:I13" si="0">H10*100/G10</f>
        <v>44.598325697811639</v>
      </c>
      <c r="J10" s="66"/>
    </row>
    <row r="11" spans="1:11" ht="39.6" outlineLevel="2">
      <c r="A11" s="95" t="s">
        <v>77</v>
      </c>
      <c r="B11" s="95" t="s">
        <v>1</v>
      </c>
      <c r="C11" s="95" t="s">
        <v>78</v>
      </c>
      <c r="D11" s="96"/>
      <c r="E11" s="96"/>
      <c r="F11" s="84"/>
      <c r="G11" s="97">
        <v>84000</v>
      </c>
      <c r="H11" s="97">
        <v>42000</v>
      </c>
      <c r="I11" s="97">
        <f t="shared" si="0"/>
        <v>50</v>
      </c>
      <c r="J11" s="66"/>
    </row>
    <row r="12" spans="1:11" ht="26.4" outlineLevel="3">
      <c r="A12" s="98" t="s">
        <v>79</v>
      </c>
      <c r="B12" s="83" t="s">
        <v>1</v>
      </c>
      <c r="C12" s="83" t="s">
        <v>78</v>
      </c>
      <c r="D12" s="83" t="s">
        <v>80</v>
      </c>
      <c r="E12" s="84"/>
      <c r="F12" s="84"/>
      <c r="G12" s="85">
        <v>84000</v>
      </c>
      <c r="H12" s="85">
        <v>42000</v>
      </c>
      <c r="I12" s="85">
        <f t="shared" si="0"/>
        <v>50</v>
      </c>
      <c r="J12" s="66"/>
    </row>
    <row r="13" spans="1:11" s="109" customFormat="1" ht="52.8" outlineLevel="4">
      <c r="A13" s="106" t="s">
        <v>81</v>
      </c>
      <c r="B13" s="106" t="s">
        <v>1</v>
      </c>
      <c r="C13" s="106" t="s">
        <v>78</v>
      </c>
      <c r="D13" s="106" t="s">
        <v>80</v>
      </c>
      <c r="E13" s="106" t="s">
        <v>82</v>
      </c>
      <c r="F13" s="84"/>
      <c r="G13" s="107">
        <v>84000</v>
      </c>
      <c r="H13" s="107">
        <v>42000</v>
      </c>
      <c r="I13" s="107">
        <f t="shared" si="0"/>
        <v>50</v>
      </c>
      <c r="J13" s="108"/>
    </row>
    <row r="14" spans="1:11" hidden="1" outlineLevel="5">
      <c r="A14" s="83" t="s">
        <v>83</v>
      </c>
      <c r="B14" s="83" t="s">
        <v>1</v>
      </c>
      <c r="C14" s="83" t="s">
        <v>78</v>
      </c>
      <c r="D14" s="83" t="s">
        <v>80</v>
      </c>
      <c r="E14" s="83" t="s">
        <v>82</v>
      </c>
      <c r="F14" s="83" t="s">
        <v>84</v>
      </c>
      <c r="G14" s="86">
        <v>84000</v>
      </c>
      <c r="H14" s="86">
        <v>42000</v>
      </c>
      <c r="I14" s="86">
        <v>21000</v>
      </c>
      <c r="J14" s="87"/>
    </row>
    <row r="15" spans="1:11" ht="39.6" outlineLevel="2" collapsed="1">
      <c r="A15" s="95" t="s">
        <v>85</v>
      </c>
      <c r="B15" s="95" t="s">
        <v>1</v>
      </c>
      <c r="C15" s="95" t="s">
        <v>86</v>
      </c>
      <c r="D15" s="96"/>
      <c r="E15" s="96"/>
      <c r="F15" s="84"/>
      <c r="G15" s="97">
        <v>3774091</v>
      </c>
      <c r="H15" s="97">
        <v>2551919.2200000002</v>
      </c>
      <c r="I15" s="97">
        <f t="shared" ref="I15:I16" si="1">H15*100/G15</f>
        <v>67.616790904087907</v>
      </c>
      <c r="J15" s="66"/>
    </row>
    <row r="16" spans="1:11" outlineLevel="3">
      <c r="A16" s="98" t="s">
        <v>87</v>
      </c>
      <c r="B16" s="83" t="s">
        <v>1</v>
      </c>
      <c r="C16" s="83" t="s">
        <v>86</v>
      </c>
      <c r="D16" s="83" t="s">
        <v>88</v>
      </c>
      <c r="E16" s="84"/>
      <c r="F16" s="84"/>
      <c r="G16" s="85">
        <v>1167558</v>
      </c>
      <c r="H16" s="85">
        <v>850295.18</v>
      </c>
      <c r="I16" s="85">
        <f t="shared" si="1"/>
        <v>72.826804321498372</v>
      </c>
      <c r="J16" s="66"/>
    </row>
    <row r="17" spans="1:10" s="109" customFormat="1" ht="26.4">
      <c r="A17" s="106" t="s">
        <v>89</v>
      </c>
      <c r="B17" s="106" t="s">
        <v>1</v>
      </c>
      <c r="C17" s="106" t="s">
        <v>86</v>
      </c>
      <c r="D17" s="106" t="s">
        <v>88</v>
      </c>
      <c r="E17" s="106" t="s">
        <v>90</v>
      </c>
      <c r="F17" s="84"/>
      <c r="G17" s="107">
        <v>0</v>
      </c>
      <c r="H17" s="107">
        <v>0</v>
      </c>
      <c r="I17" s="107">
        <v>0</v>
      </c>
      <c r="J17" s="108"/>
    </row>
    <row r="18" spans="1:10" hidden="1">
      <c r="A18" s="83" t="s">
        <v>83</v>
      </c>
      <c r="B18" s="83" t="s">
        <v>1</v>
      </c>
      <c r="C18" s="83" t="s">
        <v>86</v>
      </c>
      <c r="D18" s="83" t="s">
        <v>88</v>
      </c>
      <c r="E18" s="83" t="s">
        <v>90</v>
      </c>
      <c r="F18" s="83" t="s">
        <v>84</v>
      </c>
      <c r="G18" s="86">
        <v>0</v>
      </c>
      <c r="H18" s="86">
        <v>0</v>
      </c>
      <c r="I18" s="86">
        <v>0</v>
      </c>
      <c r="J18" s="87"/>
    </row>
    <row r="19" spans="1:10" s="109" customFormat="1" ht="39.6">
      <c r="A19" s="106" t="s">
        <v>91</v>
      </c>
      <c r="B19" s="106" t="s">
        <v>1</v>
      </c>
      <c r="C19" s="106" t="s">
        <v>86</v>
      </c>
      <c r="D19" s="106" t="s">
        <v>88</v>
      </c>
      <c r="E19" s="106" t="s">
        <v>92</v>
      </c>
      <c r="F19" s="84"/>
      <c r="G19" s="107">
        <v>0</v>
      </c>
      <c r="H19" s="107">
        <v>0</v>
      </c>
      <c r="I19" s="107">
        <v>0</v>
      </c>
      <c r="J19" s="108"/>
    </row>
    <row r="20" spans="1:10" hidden="1">
      <c r="A20" s="83" t="s">
        <v>83</v>
      </c>
      <c r="B20" s="83" t="s">
        <v>1</v>
      </c>
      <c r="C20" s="83" t="s">
        <v>86</v>
      </c>
      <c r="D20" s="83" t="s">
        <v>88</v>
      </c>
      <c r="E20" s="83" t="s">
        <v>92</v>
      </c>
      <c r="F20" s="83" t="s">
        <v>84</v>
      </c>
      <c r="G20" s="86">
        <v>0</v>
      </c>
      <c r="H20" s="86">
        <v>0</v>
      </c>
      <c r="I20" s="86">
        <v>0</v>
      </c>
      <c r="J20" s="87"/>
    </row>
    <row r="21" spans="1:10" s="109" customFormat="1">
      <c r="A21" s="106" t="s">
        <v>93</v>
      </c>
      <c r="B21" s="106" t="s">
        <v>1</v>
      </c>
      <c r="C21" s="106" t="s">
        <v>86</v>
      </c>
      <c r="D21" s="106" t="s">
        <v>88</v>
      </c>
      <c r="E21" s="106" t="s">
        <v>94</v>
      </c>
      <c r="F21" s="84"/>
      <c r="G21" s="107">
        <v>1082558</v>
      </c>
      <c r="H21" s="107">
        <v>810879.77</v>
      </c>
      <c r="I21" s="107">
        <f>H21*100/G21</f>
        <v>74.904048559061039</v>
      </c>
      <c r="J21" s="108"/>
    </row>
    <row r="22" spans="1:10" hidden="1">
      <c r="A22" s="83" t="s">
        <v>83</v>
      </c>
      <c r="B22" s="83" t="s">
        <v>1</v>
      </c>
      <c r="C22" s="83" t="s">
        <v>86</v>
      </c>
      <c r="D22" s="83" t="s">
        <v>88</v>
      </c>
      <c r="E22" s="83" t="s">
        <v>94</v>
      </c>
      <c r="F22" s="83" t="s">
        <v>84</v>
      </c>
      <c r="G22" s="86">
        <v>1047758</v>
      </c>
      <c r="H22" s="86">
        <v>795752.15</v>
      </c>
      <c r="I22" s="86">
        <v>216753.85</v>
      </c>
      <c r="J22" s="87"/>
    </row>
    <row r="23" spans="1:10" hidden="1">
      <c r="A23" s="83" t="s">
        <v>83</v>
      </c>
      <c r="B23" s="83" t="s">
        <v>1</v>
      </c>
      <c r="C23" s="83" t="s">
        <v>86</v>
      </c>
      <c r="D23" s="83" t="s">
        <v>88</v>
      </c>
      <c r="E23" s="83" t="s">
        <v>94</v>
      </c>
      <c r="F23" s="83" t="s">
        <v>95</v>
      </c>
      <c r="G23" s="86">
        <v>20000</v>
      </c>
      <c r="H23" s="86">
        <v>5327.62</v>
      </c>
      <c r="I23" s="86">
        <v>14672.38</v>
      </c>
      <c r="J23" s="87"/>
    </row>
    <row r="24" spans="1:10" hidden="1">
      <c r="A24" s="83" t="s">
        <v>83</v>
      </c>
      <c r="B24" s="83" t="s">
        <v>1</v>
      </c>
      <c r="C24" s="83" t="s">
        <v>86</v>
      </c>
      <c r="D24" s="83" t="s">
        <v>88</v>
      </c>
      <c r="E24" s="83" t="s">
        <v>94</v>
      </c>
      <c r="F24" s="83" t="s">
        <v>96</v>
      </c>
      <c r="G24" s="86">
        <v>14800</v>
      </c>
      <c r="H24" s="86">
        <v>9800</v>
      </c>
      <c r="I24" s="86">
        <v>5000</v>
      </c>
      <c r="J24" s="87"/>
    </row>
    <row r="25" spans="1:10" s="109" customFormat="1">
      <c r="A25" s="106" t="s">
        <v>97</v>
      </c>
      <c r="B25" s="106" t="s">
        <v>1</v>
      </c>
      <c r="C25" s="106" t="s">
        <v>86</v>
      </c>
      <c r="D25" s="106" t="s">
        <v>88</v>
      </c>
      <c r="E25" s="106" t="s">
        <v>98</v>
      </c>
      <c r="F25" s="84"/>
      <c r="G25" s="107">
        <v>80000</v>
      </c>
      <c r="H25" s="107">
        <v>39133.18</v>
      </c>
      <c r="I25" s="107">
        <f>H25*100/G25</f>
        <v>48.916474999999998</v>
      </c>
      <c r="J25" s="108"/>
    </row>
    <row r="26" spans="1:10" hidden="1">
      <c r="A26" s="83" t="s">
        <v>83</v>
      </c>
      <c r="B26" s="83" t="s">
        <v>1</v>
      </c>
      <c r="C26" s="83" t="s">
        <v>86</v>
      </c>
      <c r="D26" s="83" t="s">
        <v>88</v>
      </c>
      <c r="E26" s="83" t="s">
        <v>98</v>
      </c>
      <c r="F26" s="83" t="s">
        <v>84</v>
      </c>
      <c r="G26" s="86">
        <v>80000</v>
      </c>
      <c r="H26" s="86">
        <v>39133.18</v>
      </c>
      <c r="I26" s="86">
        <v>40866.82</v>
      </c>
      <c r="J26" s="87"/>
    </row>
    <row r="27" spans="1:10" s="109" customFormat="1">
      <c r="A27" s="106" t="s">
        <v>99</v>
      </c>
      <c r="B27" s="106" t="s">
        <v>1</v>
      </c>
      <c r="C27" s="106" t="s">
        <v>86</v>
      </c>
      <c r="D27" s="106" t="s">
        <v>88</v>
      </c>
      <c r="E27" s="106" t="s">
        <v>100</v>
      </c>
      <c r="F27" s="84"/>
      <c r="G27" s="107">
        <v>5000</v>
      </c>
      <c r="H27" s="107">
        <v>282.23</v>
      </c>
      <c r="I27" s="107">
        <f>H27*100/G27</f>
        <v>5.6445999999999996</v>
      </c>
      <c r="J27" s="108"/>
    </row>
    <row r="28" spans="1:10" hidden="1">
      <c r="A28" s="83" t="s">
        <v>83</v>
      </c>
      <c r="B28" s="83" t="s">
        <v>1</v>
      </c>
      <c r="C28" s="83" t="s">
        <v>86</v>
      </c>
      <c r="D28" s="83" t="s">
        <v>88</v>
      </c>
      <c r="E28" s="83" t="s">
        <v>100</v>
      </c>
      <c r="F28" s="83" t="s">
        <v>84</v>
      </c>
      <c r="G28" s="86">
        <v>5000</v>
      </c>
      <c r="H28" s="86">
        <v>282.23</v>
      </c>
      <c r="I28" s="86">
        <v>4717.7700000000004</v>
      </c>
      <c r="J28" s="87"/>
    </row>
    <row r="29" spans="1:10">
      <c r="A29" s="98" t="s">
        <v>101</v>
      </c>
      <c r="B29" s="83" t="s">
        <v>1</v>
      </c>
      <c r="C29" s="83" t="s">
        <v>86</v>
      </c>
      <c r="D29" s="83" t="s">
        <v>102</v>
      </c>
      <c r="E29" s="84"/>
      <c r="F29" s="84"/>
      <c r="G29" s="85">
        <v>728776</v>
      </c>
      <c r="H29" s="85">
        <v>461897.6</v>
      </c>
      <c r="I29" s="85">
        <f t="shared" ref="I29:I30" si="2">H29*100/G29</f>
        <v>63.379913718344184</v>
      </c>
      <c r="J29" s="66"/>
    </row>
    <row r="30" spans="1:10" s="109" customFormat="1" ht="26.4">
      <c r="A30" s="106" t="s">
        <v>89</v>
      </c>
      <c r="B30" s="106" t="s">
        <v>1</v>
      </c>
      <c r="C30" s="106" t="s">
        <v>86</v>
      </c>
      <c r="D30" s="106" t="s">
        <v>102</v>
      </c>
      <c r="E30" s="106" t="s">
        <v>90</v>
      </c>
      <c r="F30" s="84"/>
      <c r="G30" s="107">
        <v>559736</v>
      </c>
      <c r="H30" s="107">
        <v>358097.1</v>
      </c>
      <c r="I30" s="107">
        <f t="shared" si="2"/>
        <v>63.976070861977789</v>
      </c>
      <c r="J30" s="108"/>
    </row>
    <row r="31" spans="1:10" hidden="1">
      <c r="A31" s="83" t="s">
        <v>83</v>
      </c>
      <c r="B31" s="83" t="s">
        <v>1</v>
      </c>
      <c r="C31" s="83" t="s">
        <v>86</v>
      </c>
      <c r="D31" s="83" t="s">
        <v>102</v>
      </c>
      <c r="E31" s="83" t="s">
        <v>90</v>
      </c>
      <c r="F31" s="83" t="s">
        <v>84</v>
      </c>
      <c r="G31" s="86">
        <v>559736</v>
      </c>
      <c r="H31" s="86">
        <v>358097.1</v>
      </c>
      <c r="I31" s="86">
        <v>186473.1</v>
      </c>
      <c r="J31" s="87"/>
    </row>
    <row r="32" spans="1:10" s="109" customFormat="1" ht="39.6">
      <c r="A32" s="110" t="s">
        <v>91</v>
      </c>
      <c r="B32" s="110" t="s">
        <v>1</v>
      </c>
      <c r="C32" s="110" t="s">
        <v>86</v>
      </c>
      <c r="D32" s="110" t="s">
        <v>102</v>
      </c>
      <c r="E32" s="110" t="s">
        <v>92</v>
      </c>
      <c r="F32" s="84"/>
      <c r="G32" s="111">
        <v>169040</v>
      </c>
      <c r="H32" s="111">
        <v>103800.5</v>
      </c>
      <c r="I32" s="111">
        <f>H32*100/G32</f>
        <v>61.405880265026028</v>
      </c>
      <c r="J32" s="108"/>
    </row>
    <row r="33" spans="1:10" hidden="1">
      <c r="A33" s="83" t="s">
        <v>83</v>
      </c>
      <c r="B33" s="83" t="s">
        <v>1</v>
      </c>
      <c r="C33" s="83" t="s">
        <v>86</v>
      </c>
      <c r="D33" s="83" t="s">
        <v>102</v>
      </c>
      <c r="E33" s="83" t="s">
        <v>92</v>
      </c>
      <c r="F33" s="83" t="s">
        <v>84</v>
      </c>
      <c r="G33" s="86">
        <v>169040</v>
      </c>
      <c r="H33" s="86">
        <v>103800.5</v>
      </c>
      <c r="I33" s="86">
        <v>57689.760000000002</v>
      </c>
      <c r="J33" s="87"/>
    </row>
    <row r="34" spans="1:10">
      <c r="A34" s="98" t="s">
        <v>103</v>
      </c>
      <c r="B34" s="83" t="s">
        <v>1</v>
      </c>
      <c r="C34" s="83" t="s">
        <v>86</v>
      </c>
      <c r="D34" s="83" t="s">
        <v>104</v>
      </c>
      <c r="E34" s="84"/>
      <c r="F34" s="84"/>
      <c r="G34" s="85">
        <v>1356370</v>
      </c>
      <c r="H34" s="85">
        <v>779641.94</v>
      </c>
      <c r="I34" s="85">
        <f t="shared" ref="I34:I35" si="3">H34*100/G34</f>
        <v>57.480034208954784</v>
      </c>
      <c r="J34" s="66"/>
    </row>
    <row r="35" spans="1:10" s="109" customFormat="1" ht="26.4">
      <c r="A35" s="110" t="s">
        <v>89</v>
      </c>
      <c r="B35" s="110" t="s">
        <v>1</v>
      </c>
      <c r="C35" s="110" t="s">
        <v>86</v>
      </c>
      <c r="D35" s="110" t="s">
        <v>104</v>
      </c>
      <c r="E35" s="110" t="s">
        <v>90</v>
      </c>
      <c r="F35" s="84"/>
      <c r="G35" s="111">
        <v>1041759</v>
      </c>
      <c r="H35" s="111">
        <v>605862.13</v>
      </c>
      <c r="I35" s="111">
        <f t="shared" si="3"/>
        <v>58.157609389503712</v>
      </c>
      <c r="J35" s="108"/>
    </row>
    <row r="36" spans="1:10" hidden="1">
      <c r="A36" s="83" t="s">
        <v>83</v>
      </c>
      <c r="B36" s="83" t="s">
        <v>1</v>
      </c>
      <c r="C36" s="83" t="s">
        <v>86</v>
      </c>
      <c r="D36" s="83" t="s">
        <v>104</v>
      </c>
      <c r="E36" s="83" t="s">
        <v>90</v>
      </c>
      <c r="F36" s="83" t="s">
        <v>84</v>
      </c>
      <c r="G36" s="86">
        <v>1041759</v>
      </c>
      <c r="H36" s="86">
        <v>605862.13</v>
      </c>
      <c r="I36" s="86">
        <v>346692.74</v>
      </c>
      <c r="J36" s="87"/>
    </row>
    <row r="37" spans="1:10" s="109" customFormat="1" ht="39.6">
      <c r="A37" s="110" t="s">
        <v>91</v>
      </c>
      <c r="B37" s="110" t="s">
        <v>1</v>
      </c>
      <c r="C37" s="110" t="s">
        <v>86</v>
      </c>
      <c r="D37" s="110" t="s">
        <v>104</v>
      </c>
      <c r="E37" s="110" t="s">
        <v>92</v>
      </c>
      <c r="F37" s="84"/>
      <c r="G37" s="111">
        <v>314611</v>
      </c>
      <c r="H37" s="111">
        <v>173779.81</v>
      </c>
      <c r="I37" s="111">
        <f>H37*100/G37</f>
        <v>55.236406228644263</v>
      </c>
      <c r="J37" s="108"/>
    </row>
    <row r="38" spans="1:10" hidden="1">
      <c r="A38" s="83" t="s">
        <v>83</v>
      </c>
      <c r="B38" s="83" t="s">
        <v>1</v>
      </c>
      <c r="C38" s="83" t="s">
        <v>86</v>
      </c>
      <c r="D38" s="83" t="s">
        <v>104</v>
      </c>
      <c r="E38" s="83" t="s">
        <v>92</v>
      </c>
      <c r="F38" s="83" t="s">
        <v>84</v>
      </c>
      <c r="G38" s="86">
        <v>314611</v>
      </c>
      <c r="H38" s="86">
        <v>173779.81</v>
      </c>
      <c r="I38" s="86">
        <v>113757.17</v>
      </c>
      <c r="J38" s="87"/>
    </row>
    <row r="39" spans="1:10" ht="26.4">
      <c r="A39" s="98" t="s">
        <v>105</v>
      </c>
      <c r="B39" s="83" t="s">
        <v>1</v>
      </c>
      <c r="C39" s="83" t="s">
        <v>86</v>
      </c>
      <c r="D39" s="83" t="s">
        <v>106</v>
      </c>
      <c r="E39" s="84"/>
      <c r="F39" s="84"/>
      <c r="G39" s="85">
        <v>521387</v>
      </c>
      <c r="H39" s="85">
        <v>460084.5</v>
      </c>
      <c r="I39" s="85">
        <f t="shared" ref="I39:I40" si="4">H39*100/G39</f>
        <v>88.242418779141019</v>
      </c>
      <c r="J39" s="66"/>
    </row>
    <row r="40" spans="1:10" s="109" customFormat="1" ht="26.4">
      <c r="A40" s="110" t="s">
        <v>89</v>
      </c>
      <c r="B40" s="110" t="s">
        <v>1</v>
      </c>
      <c r="C40" s="110" t="s">
        <v>86</v>
      </c>
      <c r="D40" s="110" t="s">
        <v>106</v>
      </c>
      <c r="E40" s="110" t="s">
        <v>90</v>
      </c>
      <c r="F40" s="84"/>
      <c r="G40" s="111">
        <v>400451</v>
      </c>
      <c r="H40" s="111">
        <v>360179.26</v>
      </c>
      <c r="I40" s="111">
        <f t="shared" si="4"/>
        <v>89.943403812201737</v>
      </c>
      <c r="J40" s="108"/>
    </row>
    <row r="41" spans="1:10" hidden="1">
      <c r="A41" s="83" t="s">
        <v>83</v>
      </c>
      <c r="B41" s="83" t="s">
        <v>1</v>
      </c>
      <c r="C41" s="83" t="s">
        <v>86</v>
      </c>
      <c r="D41" s="83" t="s">
        <v>106</v>
      </c>
      <c r="E41" s="83" t="s">
        <v>90</v>
      </c>
      <c r="F41" s="83" t="s">
        <v>84</v>
      </c>
      <c r="G41" s="86">
        <v>400451</v>
      </c>
      <c r="H41" s="86">
        <v>360179.26</v>
      </c>
      <c r="I41" s="86">
        <v>13096.99</v>
      </c>
      <c r="J41" s="87"/>
    </row>
    <row r="42" spans="1:10" s="109" customFormat="1" ht="39.6">
      <c r="A42" s="110" t="s">
        <v>91</v>
      </c>
      <c r="B42" s="110" t="s">
        <v>1</v>
      </c>
      <c r="C42" s="110" t="s">
        <v>86</v>
      </c>
      <c r="D42" s="110" t="s">
        <v>106</v>
      </c>
      <c r="E42" s="110" t="s">
        <v>92</v>
      </c>
      <c r="F42" s="84"/>
      <c r="G42" s="111">
        <v>120936</v>
      </c>
      <c r="H42" s="111">
        <v>99905.24</v>
      </c>
      <c r="I42" s="111">
        <f>H42*100/G42</f>
        <v>82.610008599589861</v>
      </c>
      <c r="J42" s="108"/>
    </row>
    <row r="43" spans="1:10" hidden="1">
      <c r="A43" s="83" t="s">
        <v>83</v>
      </c>
      <c r="B43" s="83" t="s">
        <v>1</v>
      </c>
      <c r="C43" s="83" t="s">
        <v>86</v>
      </c>
      <c r="D43" s="83" t="s">
        <v>106</v>
      </c>
      <c r="E43" s="83" t="s">
        <v>92</v>
      </c>
      <c r="F43" s="83" t="s">
        <v>84</v>
      </c>
      <c r="G43" s="86">
        <v>120936</v>
      </c>
      <c r="H43" s="86">
        <v>99905.24</v>
      </c>
      <c r="I43" s="86">
        <v>6773.83</v>
      </c>
      <c r="J43" s="87"/>
    </row>
    <row r="44" spans="1:10">
      <c r="A44" s="95" t="s">
        <v>107</v>
      </c>
      <c r="B44" s="95" t="s">
        <v>1</v>
      </c>
      <c r="C44" s="95" t="s">
        <v>108</v>
      </c>
      <c r="D44" s="96"/>
      <c r="E44" s="96"/>
      <c r="F44" s="84"/>
      <c r="G44" s="97">
        <v>4740</v>
      </c>
      <c r="H44" s="97">
        <v>0</v>
      </c>
      <c r="I44" s="97">
        <f t="shared" ref="I44:I46" si="5">H44*100/G44</f>
        <v>0</v>
      </c>
      <c r="J44" s="66"/>
    </row>
    <row r="45" spans="1:10">
      <c r="A45" s="98" t="s">
        <v>109</v>
      </c>
      <c r="B45" s="83" t="s">
        <v>1</v>
      </c>
      <c r="C45" s="83" t="s">
        <v>108</v>
      </c>
      <c r="D45" s="83" t="s">
        <v>110</v>
      </c>
      <c r="E45" s="84"/>
      <c r="F45" s="84"/>
      <c r="G45" s="85">
        <v>4740</v>
      </c>
      <c r="H45" s="85">
        <v>0</v>
      </c>
      <c r="I45" s="85">
        <f t="shared" si="5"/>
        <v>0</v>
      </c>
      <c r="J45" s="66"/>
    </row>
    <row r="46" spans="1:10" s="109" customFormat="1">
      <c r="A46" s="110" t="s">
        <v>111</v>
      </c>
      <c r="B46" s="110" t="s">
        <v>1</v>
      </c>
      <c r="C46" s="110" t="s">
        <v>108</v>
      </c>
      <c r="D46" s="110" t="s">
        <v>110</v>
      </c>
      <c r="E46" s="110" t="s">
        <v>112</v>
      </c>
      <c r="F46" s="84"/>
      <c r="G46" s="111">
        <v>4740</v>
      </c>
      <c r="H46" s="111">
        <v>0</v>
      </c>
      <c r="I46" s="111">
        <f t="shared" si="5"/>
        <v>0</v>
      </c>
      <c r="J46" s="108"/>
    </row>
    <row r="47" spans="1:10" hidden="1">
      <c r="A47" s="83" t="s">
        <v>83</v>
      </c>
      <c r="B47" s="83" t="s">
        <v>1</v>
      </c>
      <c r="C47" s="83" t="s">
        <v>108</v>
      </c>
      <c r="D47" s="83" t="s">
        <v>110</v>
      </c>
      <c r="E47" s="83" t="s">
        <v>112</v>
      </c>
      <c r="F47" s="83" t="s">
        <v>84</v>
      </c>
      <c r="G47" s="86">
        <v>4740</v>
      </c>
      <c r="H47" s="86">
        <v>0</v>
      </c>
      <c r="I47" s="86">
        <v>4740</v>
      </c>
      <c r="J47" s="87"/>
    </row>
    <row r="48" spans="1:10">
      <c r="A48" s="95" t="s">
        <v>113</v>
      </c>
      <c r="B48" s="95" t="s">
        <v>1</v>
      </c>
      <c r="C48" s="95" t="s">
        <v>114</v>
      </c>
      <c r="D48" s="96"/>
      <c r="E48" s="96"/>
      <c r="F48" s="84"/>
      <c r="G48" s="97">
        <v>2383478.44</v>
      </c>
      <c r="H48" s="97">
        <v>317618.3</v>
      </c>
      <c r="I48" s="97">
        <f t="shared" ref="I48:I50" si="6">H48*100/G48</f>
        <v>13.325830629288177</v>
      </c>
      <c r="J48" s="66"/>
    </row>
    <row r="49" spans="1:10" ht="66">
      <c r="A49" s="98" t="s">
        <v>115</v>
      </c>
      <c r="B49" s="83" t="s">
        <v>1</v>
      </c>
      <c r="C49" s="83" t="s">
        <v>114</v>
      </c>
      <c r="D49" s="83" t="s">
        <v>116</v>
      </c>
      <c r="E49" s="84"/>
      <c r="F49" s="84"/>
      <c r="G49" s="85">
        <v>2000000</v>
      </c>
      <c r="H49" s="85">
        <v>0</v>
      </c>
      <c r="I49" s="85">
        <f t="shared" si="6"/>
        <v>0</v>
      </c>
      <c r="J49" s="66"/>
    </row>
    <row r="50" spans="1:10" s="109" customFormat="1">
      <c r="A50" s="110" t="s">
        <v>93</v>
      </c>
      <c r="B50" s="110" t="s">
        <v>1</v>
      </c>
      <c r="C50" s="110" t="s">
        <v>114</v>
      </c>
      <c r="D50" s="110" t="s">
        <v>116</v>
      </c>
      <c r="E50" s="110" t="s">
        <v>94</v>
      </c>
      <c r="F50" s="84"/>
      <c r="G50" s="111">
        <v>2000000</v>
      </c>
      <c r="H50" s="111">
        <v>0</v>
      </c>
      <c r="I50" s="111">
        <f t="shared" si="6"/>
        <v>0</v>
      </c>
      <c r="J50" s="108"/>
    </row>
    <row r="51" spans="1:10" hidden="1">
      <c r="A51" s="83" t="s">
        <v>83</v>
      </c>
      <c r="B51" s="83" t="s">
        <v>1</v>
      </c>
      <c r="C51" s="83" t="s">
        <v>114</v>
      </c>
      <c r="D51" s="83" t="s">
        <v>116</v>
      </c>
      <c r="E51" s="83" t="s">
        <v>94</v>
      </c>
      <c r="F51" s="83" t="s">
        <v>117</v>
      </c>
      <c r="G51" s="86">
        <v>2000000</v>
      </c>
      <c r="H51" s="86">
        <v>0</v>
      </c>
      <c r="I51" s="86">
        <v>2000000</v>
      </c>
      <c r="J51" s="87"/>
    </row>
    <row r="52" spans="1:10" ht="26.4">
      <c r="A52" s="98" t="s">
        <v>118</v>
      </c>
      <c r="B52" s="83" t="s">
        <v>1</v>
      </c>
      <c r="C52" s="83" t="s">
        <v>114</v>
      </c>
      <c r="D52" s="83" t="s">
        <v>119</v>
      </c>
      <c r="E52" s="84"/>
      <c r="F52" s="84"/>
      <c r="G52" s="85">
        <v>383478.44</v>
      </c>
      <c r="H52" s="85">
        <v>317618.3</v>
      </c>
      <c r="I52" s="85">
        <f t="shared" ref="I52:I53" si="7">H52*100/G52</f>
        <v>82.825595097341065</v>
      </c>
      <c r="J52" s="66"/>
    </row>
    <row r="53" spans="1:10" s="109" customFormat="1">
      <c r="A53" s="110" t="s">
        <v>93</v>
      </c>
      <c r="B53" s="110" t="s">
        <v>1</v>
      </c>
      <c r="C53" s="110" t="s">
        <v>114</v>
      </c>
      <c r="D53" s="110" t="s">
        <v>119</v>
      </c>
      <c r="E53" s="110" t="s">
        <v>94</v>
      </c>
      <c r="F53" s="84"/>
      <c r="G53" s="111">
        <v>368124.92</v>
      </c>
      <c r="H53" s="111">
        <v>310455.48</v>
      </c>
      <c r="I53" s="111">
        <f t="shared" si="7"/>
        <v>84.334274354477287</v>
      </c>
      <c r="J53" s="108"/>
    </row>
    <row r="54" spans="1:10" hidden="1">
      <c r="A54" s="83" t="s">
        <v>83</v>
      </c>
      <c r="B54" s="83" t="s">
        <v>1</v>
      </c>
      <c r="C54" s="83" t="s">
        <v>114</v>
      </c>
      <c r="D54" s="83" t="s">
        <v>119</v>
      </c>
      <c r="E54" s="83" t="s">
        <v>94</v>
      </c>
      <c r="F54" s="83" t="s">
        <v>84</v>
      </c>
      <c r="G54" s="86">
        <v>109759.1</v>
      </c>
      <c r="H54" s="86">
        <v>56462</v>
      </c>
      <c r="I54" s="86">
        <v>53297.1</v>
      </c>
      <c r="J54" s="87"/>
    </row>
    <row r="55" spans="1:10" hidden="1">
      <c r="A55" s="83" t="s">
        <v>83</v>
      </c>
      <c r="B55" s="83" t="s">
        <v>1</v>
      </c>
      <c r="C55" s="83" t="s">
        <v>114</v>
      </c>
      <c r="D55" s="83" t="s">
        <v>119</v>
      </c>
      <c r="E55" s="83" t="s">
        <v>94</v>
      </c>
      <c r="F55" s="83" t="s">
        <v>95</v>
      </c>
      <c r="G55" s="86">
        <v>3000</v>
      </c>
      <c r="H55" s="86">
        <v>0</v>
      </c>
      <c r="I55" s="86">
        <v>2324.7199999999998</v>
      </c>
      <c r="J55" s="87"/>
    </row>
    <row r="56" spans="1:10" hidden="1">
      <c r="A56" s="83" t="s">
        <v>83</v>
      </c>
      <c r="B56" s="83" t="s">
        <v>1</v>
      </c>
      <c r="C56" s="83" t="s">
        <v>114</v>
      </c>
      <c r="D56" s="83" t="s">
        <v>119</v>
      </c>
      <c r="E56" s="83" t="s">
        <v>94</v>
      </c>
      <c r="F56" s="83" t="s">
        <v>96</v>
      </c>
      <c r="G56" s="86">
        <v>255365.82</v>
      </c>
      <c r="H56" s="86">
        <v>253993.48</v>
      </c>
      <c r="I56" s="86">
        <v>1372.34</v>
      </c>
      <c r="J56" s="87"/>
    </row>
    <row r="57" spans="1:10" s="109" customFormat="1">
      <c r="A57" s="110" t="s">
        <v>97</v>
      </c>
      <c r="B57" s="110" t="s">
        <v>1</v>
      </c>
      <c r="C57" s="110" t="s">
        <v>114</v>
      </c>
      <c r="D57" s="110" t="s">
        <v>119</v>
      </c>
      <c r="E57" s="110" t="s">
        <v>98</v>
      </c>
      <c r="F57" s="84"/>
      <c r="G57" s="111">
        <v>14147.52</v>
      </c>
      <c r="H57" s="111">
        <v>5956.82</v>
      </c>
      <c r="I57" s="111">
        <f>H57*100/G57</f>
        <v>42.105047386397047</v>
      </c>
      <c r="J57" s="108"/>
    </row>
    <row r="58" spans="1:10" hidden="1">
      <c r="A58" s="83" t="s">
        <v>83</v>
      </c>
      <c r="B58" s="83" t="s">
        <v>1</v>
      </c>
      <c r="C58" s="83" t="s">
        <v>114</v>
      </c>
      <c r="D58" s="83" t="s">
        <v>119</v>
      </c>
      <c r="E58" s="83" t="s">
        <v>98</v>
      </c>
      <c r="F58" s="83" t="s">
        <v>84</v>
      </c>
      <c r="G58" s="86">
        <v>14147.52</v>
      </c>
      <c r="H58" s="86">
        <v>5956.82</v>
      </c>
      <c r="I58" s="86">
        <v>8190.7</v>
      </c>
      <c r="J58" s="87"/>
    </row>
    <row r="59" spans="1:10" s="109" customFormat="1">
      <c r="A59" s="110" t="s">
        <v>99</v>
      </c>
      <c r="B59" s="110" t="s">
        <v>1</v>
      </c>
      <c r="C59" s="110" t="s">
        <v>114</v>
      </c>
      <c r="D59" s="110" t="s">
        <v>119</v>
      </c>
      <c r="E59" s="110" t="s">
        <v>100</v>
      </c>
      <c r="F59" s="84"/>
      <c r="G59" s="111">
        <v>1206</v>
      </c>
      <c r="H59" s="111">
        <v>1206</v>
      </c>
      <c r="I59" s="111">
        <f>H59*100/G59</f>
        <v>100</v>
      </c>
      <c r="J59" s="108"/>
    </row>
    <row r="60" spans="1:10" hidden="1">
      <c r="A60" s="83" t="s">
        <v>83</v>
      </c>
      <c r="B60" s="83" t="s">
        <v>1</v>
      </c>
      <c r="C60" s="83" t="s">
        <v>114</v>
      </c>
      <c r="D60" s="83" t="s">
        <v>119</v>
      </c>
      <c r="E60" s="83" t="s">
        <v>100</v>
      </c>
      <c r="F60" s="83" t="s">
        <v>84</v>
      </c>
      <c r="G60" s="86">
        <v>1206</v>
      </c>
      <c r="H60" s="86">
        <v>1206</v>
      </c>
      <c r="I60" s="86">
        <v>0</v>
      </c>
      <c r="J60" s="87"/>
    </row>
    <row r="61" spans="1:10">
      <c r="A61" s="95" t="s">
        <v>120</v>
      </c>
      <c r="B61" s="95" t="s">
        <v>1</v>
      </c>
      <c r="C61" s="95" t="s">
        <v>121</v>
      </c>
      <c r="D61" s="96"/>
      <c r="E61" s="96"/>
      <c r="F61" s="84"/>
      <c r="G61" s="97">
        <v>63200</v>
      </c>
      <c r="H61" s="97">
        <v>38017.96</v>
      </c>
      <c r="I61" s="97">
        <f t="shared" ref="I61:I63" si="8">H61*100/G61</f>
        <v>60.155000000000001</v>
      </c>
      <c r="J61" s="66"/>
    </row>
    <row r="62" spans="1:10" ht="26.4">
      <c r="A62" s="98" t="s">
        <v>122</v>
      </c>
      <c r="B62" s="83" t="s">
        <v>1</v>
      </c>
      <c r="C62" s="83" t="s">
        <v>121</v>
      </c>
      <c r="D62" s="83" t="s">
        <v>123</v>
      </c>
      <c r="E62" s="84"/>
      <c r="F62" s="84"/>
      <c r="G62" s="85">
        <v>63200</v>
      </c>
      <c r="H62" s="85">
        <v>38017.96</v>
      </c>
      <c r="I62" s="85">
        <f t="shared" si="8"/>
        <v>60.155000000000001</v>
      </c>
      <c r="J62" s="66"/>
    </row>
    <row r="63" spans="1:10" s="109" customFormat="1" ht="26.4">
      <c r="A63" s="110" t="s">
        <v>89</v>
      </c>
      <c r="B63" s="110" t="s">
        <v>1</v>
      </c>
      <c r="C63" s="110" t="s">
        <v>121</v>
      </c>
      <c r="D63" s="110" t="s">
        <v>123</v>
      </c>
      <c r="E63" s="110" t="s">
        <v>90</v>
      </c>
      <c r="F63" s="84"/>
      <c r="G63" s="111">
        <v>43816.32</v>
      </c>
      <c r="H63" s="111">
        <v>29210.880000000001</v>
      </c>
      <c r="I63" s="111">
        <f t="shared" si="8"/>
        <v>66.666666666666671</v>
      </c>
      <c r="J63" s="108"/>
    </row>
    <row r="64" spans="1:10" ht="39.6" hidden="1">
      <c r="A64" s="83" t="s">
        <v>83</v>
      </c>
      <c r="B64" s="83" t="s">
        <v>1</v>
      </c>
      <c r="C64" s="83" t="s">
        <v>121</v>
      </c>
      <c r="D64" s="83" t="s">
        <v>123</v>
      </c>
      <c r="E64" s="83" t="s">
        <v>90</v>
      </c>
      <c r="F64" s="83" t="s">
        <v>124</v>
      </c>
      <c r="G64" s="86">
        <v>43816.32</v>
      </c>
      <c r="H64" s="86">
        <v>29210.880000000001</v>
      </c>
      <c r="I64" s="86">
        <v>10954.08</v>
      </c>
      <c r="J64" s="87"/>
    </row>
    <row r="65" spans="1:10" s="109" customFormat="1" ht="39.6">
      <c r="A65" s="110" t="s">
        <v>91</v>
      </c>
      <c r="B65" s="110" t="s">
        <v>1</v>
      </c>
      <c r="C65" s="110" t="s">
        <v>121</v>
      </c>
      <c r="D65" s="110" t="s">
        <v>123</v>
      </c>
      <c r="E65" s="110" t="s">
        <v>92</v>
      </c>
      <c r="F65" s="84"/>
      <c r="G65" s="111">
        <v>13232.53</v>
      </c>
      <c r="H65" s="111">
        <v>8807.08</v>
      </c>
      <c r="I65" s="111">
        <f>H65*100/G65</f>
        <v>66.556282131988368</v>
      </c>
      <c r="J65" s="108"/>
    </row>
    <row r="66" spans="1:10" ht="39.6" hidden="1">
      <c r="A66" s="83" t="s">
        <v>83</v>
      </c>
      <c r="B66" s="83" t="s">
        <v>1</v>
      </c>
      <c r="C66" s="83" t="s">
        <v>121</v>
      </c>
      <c r="D66" s="83" t="s">
        <v>123</v>
      </c>
      <c r="E66" s="83" t="s">
        <v>92</v>
      </c>
      <c r="F66" s="83" t="s">
        <v>124</v>
      </c>
      <c r="G66" s="86">
        <v>13232.53</v>
      </c>
      <c r="H66" s="86">
        <v>8807.08</v>
      </c>
      <c r="I66" s="86">
        <v>3329.24</v>
      </c>
      <c r="J66" s="87"/>
    </row>
    <row r="67" spans="1:10" s="109" customFormat="1">
      <c r="A67" s="110" t="s">
        <v>97</v>
      </c>
      <c r="B67" s="110" t="s">
        <v>1</v>
      </c>
      <c r="C67" s="110" t="s">
        <v>121</v>
      </c>
      <c r="D67" s="110" t="s">
        <v>123</v>
      </c>
      <c r="E67" s="110" t="s">
        <v>98</v>
      </c>
      <c r="F67" s="84"/>
      <c r="G67" s="111">
        <v>6151.15</v>
      </c>
      <c r="H67" s="111">
        <v>0</v>
      </c>
      <c r="I67" s="111">
        <f>H67*100/G67</f>
        <v>0</v>
      </c>
      <c r="J67" s="108"/>
    </row>
    <row r="68" spans="1:10" ht="39.6" hidden="1">
      <c r="A68" s="83" t="s">
        <v>83</v>
      </c>
      <c r="B68" s="83" t="s">
        <v>1</v>
      </c>
      <c r="C68" s="83" t="s">
        <v>121</v>
      </c>
      <c r="D68" s="83" t="s">
        <v>123</v>
      </c>
      <c r="E68" s="83" t="s">
        <v>98</v>
      </c>
      <c r="F68" s="83" t="s">
        <v>124</v>
      </c>
      <c r="G68" s="86">
        <v>6151.15</v>
      </c>
      <c r="H68" s="86">
        <v>0</v>
      </c>
      <c r="I68" s="86">
        <v>6151.15</v>
      </c>
      <c r="J68" s="87"/>
    </row>
    <row r="69" spans="1:10">
      <c r="A69" s="95" t="s">
        <v>125</v>
      </c>
      <c r="B69" s="95" t="s">
        <v>1</v>
      </c>
      <c r="C69" s="95" t="s">
        <v>126</v>
      </c>
      <c r="D69" s="96"/>
      <c r="E69" s="96"/>
      <c r="F69" s="84"/>
      <c r="G69" s="97">
        <v>449555</v>
      </c>
      <c r="H69" s="97">
        <v>324406.5</v>
      </c>
      <c r="I69" s="97">
        <f t="shared" ref="I69:I71" si="9">H69*100/G69</f>
        <v>72.16169322997186</v>
      </c>
      <c r="J69" s="66"/>
    </row>
    <row r="70" spans="1:10" ht="26.4">
      <c r="A70" s="98" t="s">
        <v>127</v>
      </c>
      <c r="B70" s="83" t="s">
        <v>1</v>
      </c>
      <c r="C70" s="83" t="s">
        <v>126</v>
      </c>
      <c r="D70" s="83" t="s">
        <v>128</v>
      </c>
      <c r="E70" s="84"/>
      <c r="F70" s="84"/>
      <c r="G70" s="85">
        <v>167791</v>
      </c>
      <c r="H70" s="85">
        <v>80000</v>
      </c>
      <c r="I70" s="85">
        <f t="shared" si="9"/>
        <v>47.678361771489534</v>
      </c>
      <c r="J70" s="66"/>
    </row>
    <row r="71" spans="1:10" s="109" customFormat="1">
      <c r="A71" s="110" t="s">
        <v>93</v>
      </c>
      <c r="B71" s="110" t="s">
        <v>1</v>
      </c>
      <c r="C71" s="110" t="s">
        <v>126</v>
      </c>
      <c r="D71" s="110" t="s">
        <v>128</v>
      </c>
      <c r="E71" s="110" t="s">
        <v>94</v>
      </c>
      <c r="F71" s="84"/>
      <c r="G71" s="111">
        <v>167791</v>
      </c>
      <c r="H71" s="111">
        <v>80000</v>
      </c>
      <c r="I71" s="111">
        <f t="shared" si="9"/>
        <v>47.678361771489534</v>
      </c>
      <c r="J71" s="108"/>
    </row>
    <row r="72" spans="1:10" hidden="1">
      <c r="A72" s="83" t="s">
        <v>83</v>
      </c>
      <c r="B72" s="83" t="s">
        <v>1</v>
      </c>
      <c r="C72" s="83" t="s">
        <v>126</v>
      </c>
      <c r="D72" s="83" t="s">
        <v>128</v>
      </c>
      <c r="E72" s="83" t="s">
        <v>94</v>
      </c>
      <c r="F72" s="83" t="s">
        <v>84</v>
      </c>
      <c r="G72" s="86">
        <v>167791</v>
      </c>
      <c r="H72" s="86">
        <v>80000</v>
      </c>
      <c r="I72" s="86">
        <v>0</v>
      </c>
      <c r="J72" s="87"/>
    </row>
    <row r="73" spans="1:10">
      <c r="A73" s="98" t="s">
        <v>129</v>
      </c>
      <c r="B73" s="83" t="s">
        <v>1</v>
      </c>
      <c r="C73" s="83" t="s">
        <v>126</v>
      </c>
      <c r="D73" s="83" t="s">
        <v>130</v>
      </c>
      <c r="E73" s="84"/>
      <c r="F73" s="84"/>
      <c r="G73" s="85">
        <v>281764</v>
      </c>
      <c r="H73" s="85">
        <v>244406.5</v>
      </c>
      <c r="I73" s="85">
        <f t="shared" ref="I73:I74" si="10">H73*100/G73</f>
        <v>86.741563861955399</v>
      </c>
      <c r="J73" s="66"/>
    </row>
    <row r="74" spans="1:10" s="109" customFormat="1">
      <c r="A74" s="110" t="s">
        <v>93</v>
      </c>
      <c r="B74" s="110" t="s">
        <v>1</v>
      </c>
      <c r="C74" s="110" t="s">
        <v>126</v>
      </c>
      <c r="D74" s="110" t="s">
        <v>130</v>
      </c>
      <c r="E74" s="110" t="s">
        <v>94</v>
      </c>
      <c r="F74" s="84"/>
      <c r="G74" s="111">
        <v>281764</v>
      </c>
      <c r="H74" s="111">
        <v>244406.5</v>
      </c>
      <c r="I74" s="111">
        <f t="shared" si="10"/>
        <v>86.741563861955399</v>
      </c>
      <c r="J74" s="108"/>
    </row>
    <row r="75" spans="1:10" hidden="1">
      <c r="A75" s="83" t="s">
        <v>83</v>
      </c>
      <c r="B75" s="83" t="s">
        <v>1</v>
      </c>
      <c r="C75" s="83" t="s">
        <v>126</v>
      </c>
      <c r="D75" s="83" t="s">
        <v>130</v>
      </c>
      <c r="E75" s="83" t="s">
        <v>94</v>
      </c>
      <c r="F75" s="83" t="s">
        <v>84</v>
      </c>
      <c r="G75" s="86">
        <v>257264</v>
      </c>
      <c r="H75" s="86">
        <v>219906.5</v>
      </c>
      <c r="I75" s="86">
        <v>19597.240000000002</v>
      </c>
      <c r="J75" s="87"/>
    </row>
    <row r="76" spans="1:10" hidden="1">
      <c r="A76" s="83" t="s">
        <v>83</v>
      </c>
      <c r="B76" s="83" t="s">
        <v>1</v>
      </c>
      <c r="C76" s="83" t="s">
        <v>126</v>
      </c>
      <c r="D76" s="83" t="s">
        <v>130</v>
      </c>
      <c r="E76" s="83" t="s">
        <v>94</v>
      </c>
      <c r="F76" s="83" t="s">
        <v>96</v>
      </c>
      <c r="G76" s="86">
        <v>24500</v>
      </c>
      <c r="H76" s="86">
        <v>24500</v>
      </c>
      <c r="I76" s="86">
        <v>0</v>
      </c>
      <c r="J76" s="87"/>
    </row>
    <row r="77" spans="1:10">
      <c r="A77" s="95" t="s">
        <v>131</v>
      </c>
      <c r="B77" s="95" t="s">
        <v>1</v>
      </c>
      <c r="C77" s="95" t="s">
        <v>132</v>
      </c>
      <c r="D77" s="96"/>
      <c r="E77" s="96"/>
      <c r="F77" s="84"/>
      <c r="G77" s="97">
        <v>923459.53</v>
      </c>
      <c r="H77" s="97">
        <v>484105.46</v>
      </c>
      <c r="I77" s="97">
        <f t="shared" ref="I77:I79" si="11">H77*100/G77</f>
        <v>52.423029301565599</v>
      </c>
      <c r="J77" s="66"/>
    </row>
    <row r="78" spans="1:10" ht="26.4">
      <c r="A78" s="98" t="s">
        <v>133</v>
      </c>
      <c r="B78" s="83" t="s">
        <v>1</v>
      </c>
      <c r="C78" s="83" t="s">
        <v>132</v>
      </c>
      <c r="D78" s="83" t="s">
        <v>134</v>
      </c>
      <c r="E78" s="84"/>
      <c r="F78" s="84"/>
      <c r="G78" s="85">
        <v>396424</v>
      </c>
      <c r="H78" s="85">
        <v>396414</v>
      </c>
      <c r="I78" s="85">
        <f t="shared" si="11"/>
        <v>99.997477448388594</v>
      </c>
      <c r="J78" s="66"/>
    </row>
    <row r="79" spans="1:10" s="109" customFormat="1">
      <c r="A79" s="110" t="s">
        <v>93</v>
      </c>
      <c r="B79" s="110" t="s">
        <v>1</v>
      </c>
      <c r="C79" s="110" t="s">
        <v>132</v>
      </c>
      <c r="D79" s="110" t="s">
        <v>134</v>
      </c>
      <c r="E79" s="110" t="s">
        <v>94</v>
      </c>
      <c r="F79" s="84"/>
      <c r="G79" s="111">
        <v>396424</v>
      </c>
      <c r="H79" s="111">
        <v>396414</v>
      </c>
      <c r="I79" s="111">
        <f t="shared" si="11"/>
        <v>99.997477448388594</v>
      </c>
      <c r="J79" s="108"/>
    </row>
    <row r="80" spans="1:10" hidden="1">
      <c r="A80" s="83" t="s">
        <v>83</v>
      </c>
      <c r="B80" s="83" t="s">
        <v>1</v>
      </c>
      <c r="C80" s="83" t="s">
        <v>132</v>
      </c>
      <c r="D80" s="83" t="s">
        <v>134</v>
      </c>
      <c r="E80" s="83" t="s">
        <v>94</v>
      </c>
      <c r="F80" s="83" t="s">
        <v>84</v>
      </c>
      <c r="G80" s="86">
        <v>133940</v>
      </c>
      <c r="H80" s="86">
        <v>133940</v>
      </c>
      <c r="I80" s="86">
        <v>0</v>
      </c>
      <c r="J80" s="87"/>
    </row>
    <row r="81" spans="1:10" hidden="1">
      <c r="A81" s="83" t="s">
        <v>83</v>
      </c>
      <c r="B81" s="83" t="s">
        <v>1</v>
      </c>
      <c r="C81" s="83" t="s">
        <v>132</v>
      </c>
      <c r="D81" s="83" t="s">
        <v>134</v>
      </c>
      <c r="E81" s="83" t="s">
        <v>94</v>
      </c>
      <c r="F81" s="83" t="s">
        <v>135</v>
      </c>
      <c r="G81" s="86">
        <v>262484</v>
      </c>
      <c r="H81" s="86">
        <v>262474</v>
      </c>
      <c r="I81" s="86">
        <v>0</v>
      </c>
      <c r="J81" s="87"/>
    </row>
    <row r="82" spans="1:10" ht="26.4">
      <c r="A82" s="98" t="s">
        <v>136</v>
      </c>
      <c r="B82" s="83" t="s">
        <v>1</v>
      </c>
      <c r="C82" s="83" t="s">
        <v>132</v>
      </c>
      <c r="D82" s="83" t="s">
        <v>137</v>
      </c>
      <c r="E82" s="84"/>
      <c r="F82" s="84"/>
      <c r="G82" s="85">
        <v>116416</v>
      </c>
      <c r="H82" s="85">
        <v>0</v>
      </c>
      <c r="I82" s="85">
        <f t="shared" ref="I82:I83" si="12">H82*100/G82</f>
        <v>0</v>
      </c>
      <c r="J82" s="66"/>
    </row>
    <row r="83" spans="1:10" s="109" customFormat="1">
      <c r="A83" s="110" t="s">
        <v>93</v>
      </c>
      <c r="B83" s="110" t="s">
        <v>1</v>
      </c>
      <c r="C83" s="110" t="s">
        <v>132</v>
      </c>
      <c r="D83" s="110" t="s">
        <v>137</v>
      </c>
      <c r="E83" s="110" t="s">
        <v>94</v>
      </c>
      <c r="F83" s="84"/>
      <c r="G83" s="111">
        <v>116416</v>
      </c>
      <c r="H83" s="111">
        <v>0</v>
      </c>
      <c r="I83" s="111">
        <f t="shared" si="12"/>
        <v>0</v>
      </c>
      <c r="J83" s="108"/>
    </row>
    <row r="84" spans="1:10" hidden="1">
      <c r="A84" s="83" t="s">
        <v>83</v>
      </c>
      <c r="B84" s="83" t="s">
        <v>1</v>
      </c>
      <c r="C84" s="83" t="s">
        <v>132</v>
      </c>
      <c r="D84" s="83" t="s">
        <v>137</v>
      </c>
      <c r="E84" s="83" t="s">
        <v>94</v>
      </c>
      <c r="F84" s="83" t="s">
        <v>84</v>
      </c>
      <c r="G84" s="86">
        <v>78900</v>
      </c>
      <c r="H84" s="86">
        <v>0</v>
      </c>
      <c r="I84" s="86">
        <v>21940</v>
      </c>
      <c r="J84" s="87"/>
    </row>
    <row r="85" spans="1:10" hidden="1">
      <c r="A85" s="83" t="s">
        <v>83</v>
      </c>
      <c r="B85" s="83" t="s">
        <v>1</v>
      </c>
      <c r="C85" s="83" t="s">
        <v>132</v>
      </c>
      <c r="D85" s="83" t="s">
        <v>137</v>
      </c>
      <c r="E85" s="83" t="s">
        <v>94</v>
      </c>
      <c r="F85" s="83" t="s">
        <v>135</v>
      </c>
      <c r="G85" s="86">
        <v>37516</v>
      </c>
      <c r="H85" s="86">
        <v>0</v>
      </c>
      <c r="I85" s="86">
        <v>37516</v>
      </c>
      <c r="J85" s="87"/>
    </row>
    <row r="86" spans="1:10" ht="26.4">
      <c r="A86" s="98" t="s">
        <v>138</v>
      </c>
      <c r="B86" s="83" t="s">
        <v>1</v>
      </c>
      <c r="C86" s="83" t="s">
        <v>132</v>
      </c>
      <c r="D86" s="83" t="s">
        <v>139</v>
      </c>
      <c r="E86" s="84"/>
      <c r="F86" s="84"/>
      <c r="G86" s="85">
        <v>410619.53</v>
      </c>
      <c r="H86" s="85">
        <v>87691.46</v>
      </c>
      <c r="I86" s="85">
        <f t="shared" ref="I86:I87" si="13">H86*100/G86</f>
        <v>21.355891182282537</v>
      </c>
      <c r="J86" s="66"/>
    </row>
    <row r="87" spans="1:10" s="109" customFormat="1">
      <c r="A87" s="110" t="s">
        <v>93</v>
      </c>
      <c r="B87" s="110" t="s">
        <v>1</v>
      </c>
      <c r="C87" s="110" t="s">
        <v>132</v>
      </c>
      <c r="D87" s="110" t="s">
        <v>139</v>
      </c>
      <c r="E87" s="110" t="s">
        <v>94</v>
      </c>
      <c r="F87" s="84"/>
      <c r="G87" s="111">
        <v>410619.53</v>
      </c>
      <c r="H87" s="111">
        <v>87691.46</v>
      </c>
      <c r="I87" s="111">
        <f t="shared" si="13"/>
        <v>21.355891182282537</v>
      </c>
      <c r="J87" s="108"/>
    </row>
    <row r="88" spans="1:10" hidden="1">
      <c r="A88" s="83" t="s">
        <v>83</v>
      </c>
      <c r="B88" s="83" t="s">
        <v>1</v>
      </c>
      <c r="C88" s="83" t="s">
        <v>132</v>
      </c>
      <c r="D88" s="83" t="s">
        <v>139</v>
      </c>
      <c r="E88" s="83" t="s">
        <v>94</v>
      </c>
      <c r="F88" s="83" t="s">
        <v>84</v>
      </c>
      <c r="G88" s="86">
        <v>10619.53</v>
      </c>
      <c r="H88" s="86">
        <v>0</v>
      </c>
      <c r="I88" s="86">
        <v>10619.33</v>
      </c>
      <c r="J88" s="87"/>
    </row>
    <row r="89" spans="1:10" hidden="1">
      <c r="A89" s="83" t="s">
        <v>83</v>
      </c>
      <c r="B89" s="83" t="s">
        <v>1</v>
      </c>
      <c r="C89" s="83" t="s">
        <v>132</v>
      </c>
      <c r="D89" s="83" t="s">
        <v>139</v>
      </c>
      <c r="E89" s="83" t="s">
        <v>94</v>
      </c>
      <c r="F89" s="83" t="s">
        <v>135</v>
      </c>
      <c r="G89" s="86">
        <v>400000</v>
      </c>
      <c r="H89" s="86">
        <v>87691.46</v>
      </c>
      <c r="I89" s="86">
        <v>310923</v>
      </c>
      <c r="J89" s="87"/>
    </row>
    <row r="90" spans="1:10" ht="21.6" customHeight="1">
      <c r="A90" s="102" t="s">
        <v>208</v>
      </c>
      <c r="B90" s="103" t="s">
        <v>1</v>
      </c>
      <c r="C90" s="103" t="s">
        <v>209</v>
      </c>
      <c r="D90" s="103"/>
      <c r="E90" s="103"/>
      <c r="F90" s="83"/>
      <c r="G90" s="104">
        <f>G91+G105</f>
        <v>2293159.0499999998</v>
      </c>
      <c r="H90" s="104">
        <f>H91+H105</f>
        <v>663574.16999999993</v>
      </c>
      <c r="I90" s="105">
        <f t="shared" ref="I90" si="14">H90*100/G90</f>
        <v>28.937119298375748</v>
      </c>
      <c r="J90" s="87"/>
    </row>
    <row r="91" spans="1:10">
      <c r="A91" s="95" t="s">
        <v>140</v>
      </c>
      <c r="B91" s="95" t="s">
        <v>1</v>
      </c>
      <c r="C91" s="95" t="s">
        <v>141</v>
      </c>
      <c r="D91" s="96"/>
      <c r="E91" s="96"/>
      <c r="F91" s="84"/>
      <c r="G91" s="97">
        <v>220348.05</v>
      </c>
      <c r="H91" s="97">
        <v>14079.21</v>
      </c>
      <c r="I91" s="97">
        <f t="shared" ref="I91:I93" si="15">H91*100/G91</f>
        <v>6.3895323784349358</v>
      </c>
      <c r="J91" s="66"/>
    </row>
    <row r="92" spans="1:10" ht="26.4">
      <c r="A92" s="98" t="s">
        <v>142</v>
      </c>
      <c r="B92" s="83" t="s">
        <v>1</v>
      </c>
      <c r="C92" s="83" t="s">
        <v>141</v>
      </c>
      <c r="D92" s="83" t="s">
        <v>143</v>
      </c>
      <c r="E92" s="84"/>
      <c r="F92" s="84"/>
      <c r="G92" s="85">
        <v>22974.85</v>
      </c>
      <c r="H92" s="85">
        <v>0</v>
      </c>
      <c r="I92" s="85">
        <f t="shared" si="15"/>
        <v>0</v>
      </c>
      <c r="J92" s="66"/>
    </row>
    <row r="93" spans="1:10" s="109" customFormat="1">
      <c r="A93" s="110" t="s">
        <v>93</v>
      </c>
      <c r="B93" s="110" t="s">
        <v>1</v>
      </c>
      <c r="C93" s="110" t="s">
        <v>141</v>
      </c>
      <c r="D93" s="110" t="s">
        <v>143</v>
      </c>
      <c r="E93" s="110" t="s">
        <v>94</v>
      </c>
      <c r="F93" s="84"/>
      <c r="G93" s="111">
        <v>22974.85</v>
      </c>
      <c r="H93" s="111">
        <v>0</v>
      </c>
      <c r="I93" s="111">
        <f t="shared" si="15"/>
        <v>0</v>
      </c>
      <c r="J93" s="108"/>
    </row>
    <row r="94" spans="1:10" hidden="1">
      <c r="A94" s="83" t="s">
        <v>83</v>
      </c>
      <c r="B94" s="83" t="s">
        <v>1</v>
      </c>
      <c r="C94" s="83" t="s">
        <v>141</v>
      </c>
      <c r="D94" s="83" t="s">
        <v>143</v>
      </c>
      <c r="E94" s="83" t="s">
        <v>94</v>
      </c>
      <c r="F94" s="83" t="s">
        <v>84</v>
      </c>
      <c r="G94" s="86">
        <v>22974.85</v>
      </c>
      <c r="H94" s="86">
        <v>0</v>
      </c>
      <c r="I94" s="86">
        <v>22974.85</v>
      </c>
      <c r="J94" s="87"/>
    </row>
    <row r="95" spans="1:10" ht="26.4">
      <c r="A95" s="98" t="s">
        <v>144</v>
      </c>
      <c r="B95" s="83" t="s">
        <v>1</v>
      </c>
      <c r="C95" s="83" t="s">
        <v>141</v>
      </c>
      <c r="D95" s="83" t="s">
        <v>145</v>
      </c>
      <c r="E95" s="84"/>
      <c r="F95" s="84"/>
      <c r="G95" s="85">
        <v>147373.20000000001</v>
      </c>
      <c r="H95" s="85">
        <v>0</v>
      </c>
      <c r="I95" s="85">
        <f t="shared" ref="I95:I96" si="16">H95*100/G95</f>
        <v>0</v>
      </c>
      <c r="J95" s="66"/>
    </row>
    <row r="96" spans="1:10" s="109" customFormat="1">
      <c r="A96" s="110" t="s">
        <v>93</v>
      </c>
      <c r="B96" s="110" t="s">
        <v>1</v>
      </c>
      <c r="C96" s="110" t="s">
        <v>141</v>
      </c>
      <c r="D96" s="110" t="s">
        <v>145</v>
      </c>
      <c r="E96" s="110" t="s">
        <v>94</v>
      </c>
      <c r="F96" s="84"/>
      <c r="G96" s="111">
        <v>147373.20000000001</v>
      </c>
      <c r="H96" s="111">
        <v>0</v>
      </c>
      <c r="I96" s="111">
        <f t="shared" si="16"/>
        <v>0</v>
      </c>
      <c r="J96" s="108"/>
    </row>
    <row r="97" spans="1:10" hidden="1">
      <c r="A97" s="83" t="s">
        <v>83</v>
      </c>
      <c r="B97" s="83" t="s">
        <v>1</v>
      </c>
      <c r="C97" s="83" t="s">
        <v>141</v>
      </c>
      <c r="D97" s="83" t="s">
        <v>145</v>
      </c>
      <c r="E97" s="83" t="s">
        <v>94</v>
      </c>
      <c r="F97" s="83" t="s">
        <v>84</v>
      </c>
      <c r="G97" s="86">
        <v>7200</v>
      </c>
      <c r="H97" s="86">
        <v>0</v>
      </c>
      <c r="I97" s="86">
        <v>7200</v>
      </c>
      <c r="J97" s="87"/>
    </row>
    <row r="98" spans="1:10" hidden="1">
      <c r="A98" s="83" t="s">
        <v>83</v>
      </c>
      <c r="B98" s="83" t="s">
        <v>1</v>
      </c>
      <c r="C98" s="83" t="s">
        <v>141</v>
      </c>
      <c r="D98" s="83" t="s">
        <v>145</v>
      </c>
      <c r="E98" s="83" t="s">
        <v>94</v>
      </c>
      <c r="F98" s="83" t="s">
        <v>135</v>
      </c>
      <c r="G98" s="86">
        <v>140173.20000000001</v>
      </c>
      <c r="H98" s="86">
        <v>0</v>
      </c>
      <c r="I98" s="86">
        <v>140173.20000000001</v>
      </c>
      <c r="J98" s="87"/>
    </row>
    <row r="99" spans="1:10" ht="52.8">
      <c r="A99" s="98" t="s">
        <v>146</v>
      </c>
      <c r="B99" s="83" t="s">
        <v>1</v>
      </c>
      <c r="C99" s="83" t="s">
        <v>141</v>
      </c>
      <c r="D99" s="83" t="s">
        <v>147</v>
      </c>
      <c r="E99" s="84"/>
      <c r="F99" s="84"/>
      <c r="G99" s="85">
        <v>30000</v>
      </c>
      <c r="H99" s="85">
        <v>0</v>
      </c>
      <c r="I99" s="85">
        <f t="shared" ref="I99:I100" si="17">H99*100/G99</f>
        <v>0</v>
      </c>
      <c r="J99" s="66"/>
    </row>
    <row r="100" spans="1:10" s="109" customFormat="1">
      <c r="A100" s="110" t="s">
        <v>93</v>
      </c>
      <c r="B100" s="110" t="s">
        <v>1</v>
      </c>
      <c r="C100" s="110" t="s">
        <v>141</v>
      </c>
      <c r="D100" s="110" t="s">
        <v>147</v>
      </c>
      <c r="E100" s="110" t="s">
        <v>94</v>
      </c>
      <c r="F100" s="84"/>
      <c r="G100" s="111">
        <v>30000</v>
      </c>
      <c r="H100" s="111">
        <v>0</v>
      </c>
      <c r="I100" s="111">
        <f t="shared" si="17"/>
        <v>0</v>
      </c>
      <c r="J100" s="108"/>
    </row>
    <row r="101" spans="1:10" hidden="1">
      <c r="A101" s="83" t="s">
        <v>83</v>
      </c>
      <c r="B101" s="83" t="s">
        <v>1</v>
      </c>
      <c r="C101" s="83" t="s">
        <v>141</v>
      </c>
      <c r="D101" s="83" t="s">
        <v>147</v>
      </c>
      <c r="E101" s="83" t="s">
        <v>94</v>
      </c>
      <c r="F101" s="83" t="s">
        <v>84</v>
      </c>
      <c r="G101" s="86">
        <v>30000</v>
      </c>
      <c r="H101" s="86">
        <v>0</v>
      </c>
      <c r="I101" s="86">
        <v>30000</v>
      </c>
      <c r="J101" s="87"/>
    </row>
    <row r="102" spans="1:10">
      <c r="A102" s="98" t="s">
        <v>148</v>
      </c>
      <c r="B102" s="83" t="s">
        <v>1</v>
      </c>
      <c r="C102" s="83" t="s">
        <v>141</v>
      </c>
      <c r="D102" s="83" t="s">
        <v>149</v>
      </c>
      <c r="E102" s="84"/>
      <c r="F102" s="84"/>
      <c r="G102" s="85">
        <v>20000</v>
      </c>
      <c r="H102" s="85">
        <v>14079.21</v>
      </c>
      <c r="I102" s="85">
        <f t="shared" ref="I102:I103" si="18">H102*100/G102</f>
        <v>70.396050000000002</v>
      </c>
      <c r="J102" s="66"/>
    </row>
    <row r="103" spans="1:10" s="109" customFormat="1">
      <c r="A103" s="110" t="s">
        <v>93</v>
      </c>
      <c r="B103" s="110" t="s">
        <v>1</v>
      </c>
      <c r="C103" s="110" t="s">
        <v>141</v>
      </c>
      <c r="D103" s="110" t="s">
        <v>149</v>
      </c>
      <c r="E103" s="110" t="s">
        <v>94</v>
      </c>
      <c r="F103" s="84"/>
      <c r="G103" s="111">
        <v>20000</v>
      </c>
      <c r="H103" s="111">
        <v>14079.21</v>
      </c>
      <c r="I103" s="111">
        <f t="shared" si="18"/>
        <v>70.396050000000002</v>
      </c>
      <c r="J103" s="108"/>
    </row>
    <row r="104" spans="1:10" hidden="1">
      <c r="A104" s="83" t="s">
        <v>83</v>
      </c>
      <c r="B104" s="83" t="s">
        <v>1</v>
      </c>
      <c r="C104" s="83" t="s">
        <v>141</v>
      </c>
      <c r="D104" s="83" t="s">
        <v>149</v>
      </c>
      <c r="E104" s="83" t="s">
        <v>94</v>
      </c>
      <c r="F104" s="83" t="s">
        <v>84</v>
      </c>
      <c r="G104" s="86">
        <v>20000</v>
      </c>
      <c r="H104" s="86">
        <v>14079.21</v>
      </c>
      <c r="I104" s="86">
        <v>5920.79</v>
      </c>
      <c r="J104" s="87"/>
    </row>
    <row r="105" spans="1:10">
      <c r="A105" s="95" t="s">
        <v>150</v>
      </c>
      <c r="B105" s="95" t="s">
        <v>1</v>
      </c>
      <c r="C105" s="95" t="s">
        <v>151</v>
      </c>
      <c r="D105" s="96"/>
      <c r="E105" s="96"/>
      <c r="F105" s="84"/>
      <c r="G105" s="97">
        <v>2072811</v>
      </c>
      <c r="H105" s="97">
        <v>649494.96</v>
      </c>
      <c r="I105" s="97">
        <f t="shared" ref="I105:I107" si="19">H105*100/G105</f>
        <v>31.334017428506506</v>
      </c>
      <c r="J105" s="66"/>
    </row>
    <row r="106" spans="1:10" ht="26.4">
      <c r="A106" s="98" t="s">
        <v>152</v>
      </c>
      <c r="B106" s="83" t="s">
        <v>1</v>
      </c>
      <c r="C106" s="83" t="s">
        <v>151</v>
      </c>
      <c r="D106" s="83" t="s">
        <v>153</v>
      </c>
      <c r="E106" s="84"/>
      <c r="F106" s="84"/>
      <c r="G106" s="85">
        <v>341000</v>
      </c>
      <c r="H106" s="85">
        <v>175792.72</v>
      </c>
      <c r="I106" s="85">
        <f t="shared" si="19"/>
        <v>51.552117302052785</v>
      </c>
      <c r="J106" s="66"/>
    </row>
    <row r="107" spans="1:10" s="109" customFormat="1">
      <c r="A107" s="110" t="s">
        <v>97</v>
      </c>
      <c r="B107" s="110" t="s">
        <v>1</v>
      </c>
      <c r="C107" s="110" t="s">
        <v>151</v>
      </c>
      <c r="D107" s="110" t="s">
        <v>153</v>
      </c>
      <c r="E107" s="110" t="s">
        <v>98</v>
      </c>
      <c r="F107" s="84"/>
      <c r="G107" s="111">
        <v>340000</v>
      </c>
      <c r="H107" s="111">
        <v>175716.48000000001</v>
      </c>
      <c r="I107" s="111">
        <f t="shared" si="19"/>
        <v>51.681317647058826</v>
      </c>
      <c r="J107" s="108"/>
    </row>
    <row r="108" spans="1:10" hidden="1">
      <c r="A108" s="83" t="s">
        <v>83</v>
      </c>
      <c r="B108" s="83" t="s">
        <v>1</v>
      </c>
      <c r="C108" s="83" t="s">
        <v>151</v>
      </c>
      <c r="D108" s="83" t="s">
        <v>153</v>
      </c>
      <c r="E108" s="83" t="s">
        <v>98</v>
      </c>
      <c r="F108" s="83" t="s">
        <v>84</v>
      </c>
      <c r="G108" s="86">
        <v>340000</v>
      </c>
      <c r="H108" s="86">
        <v>175716.48000000001</v>
      </c>
      <c r="I108" s="86">
        <v>152188.54999999999</v>
      </c>
      <c r="J108" s="87"/>
    </row>
    <row r="109" spans="1:10" s="109" customFormat="1">
      <c r="A109" s="110" t="s">
        <v>99</v>
      </c>
      <c r="B109" s="110" t="s">
        <v>1</v>
      </c>
      <c r="C109" s="110" t="s">
        <v>151</v>
      </c>
      <c r="D109" s="110" t="s">
        <v>153</v>
      </c>
      <c r="E109" s="110" t="s">
        <v>100</v>
      </c>
      <c r="F109" s="84"/>
      <c r="G109" s="111">
        <v>1000</v>
      </c>
      <c r="H109" s="111">
        <v>76.239999999999995</v>
      </c>
      <c r="I109" s="111">
        <f>H109*100/G109</f>
        <v>7.6239999999999988</v>
      </c>
      <c r="J109" s="108"/>
    </row>
    <row r="110" spans="1:10" hidden="1">
      <c r="A110" s="83" t="s">
        <v>83</v>
      </c>
      <c r="B110" s="83" t="s">
        <v>1</v>
      </c>
      <c r="C110" s="83" t="s">
        <v>151</v>
      </c>
      <c r="D110" s="83" t="s">
        <v>153</v>
      </c>
      <c r="E110" s="83" t="s">
        <v>100</v>
      </c>
      <c r="F110" s="83" t="s">
        <v>84</v>
      </c>
      <c r="G110" s="86">
        <v>1000</v>
      </c>
      <c r="H110" s="86">
        <v>76.239999999999995</v>
      </c>
      <c r="I110" s="86">
        <v>923.76</v>
      </c>
      <c r="J110" s="87"/>
    </row>
    <row r="111" spans="1:10">
      <c r="A111" s="98" t="s">
        <v>154</v>
      </c>
      <c r="B111" s="83" t="s">
        <v>1</v>
      </c>
      <c r="C111" s="83" t="s">
        <v>151</v>
      </c>
      <c r="D111" s="83" t="s">
        <v>155</v>
      </c>
      <c r="E111" s="84"/>
      <c r="F111" s="84"/>
      <c r="G111" s="85">
        <v>140000</v>
      </c>
      <c r="H111" s="85">
        <v>63630.68</v>
      </c>
      <c r="I111" s="85">
        <f t="shared" ref="I111:I112" si="20">H111*100/G111</f>
        <v>45.450485714285712</v>
      </c>
      <c r="J111" s="66"/>
    </row>
    <row r="112" spans="1:10" s="109" customFormat="1">
      <c r="A112" s="110" t="s">
        <v>93</v>
      </c>
      <c r="B112" s="110" t="s">
        <v>1</v>
      </c>
      <c r="C112" s="110" t="s">
        <v>151</v>
      </c>
      <c r="D112" s="110" t="s">
        <v>155</v>
      </c>
      <c r="E112" s="110" t="s">
        <v>94</v>
      </c>
      <c r="F112" s="84"/>
      <c r="G112" s="111">
        <v>140000</v>
      </c>
      <c r="H112" s="111">
        <v>63630.68</v>
      </c>
      <c r="I112" s="111">
        <f t="shared" si="20"/>
        <v>45.450485714285712</v>
      </c>
      <c r="J112" s="108"/>
    </row>
    <row r="113" spans="1:10" hidden="1">
      <c r="A113" s="83" t="s">
        <v>83</v>
      </c>
      <c r="B113" s="83" t="s">
        <v>1</v>
      </c>
      <c r="C113" s="83" t="s">
        <v>151</v>
      </c>
      <c r="D113" s="83" t="s">
        <v>155</v>
      </c>
      <c r="E113" s="83" t="s">
        <v>94</v>
      </c>
      <c r="F113" s="83" t="s">
        <v>84</v>
      </c>
      <c r="G113" s="86">
        <v>140000</v>
      </c>
      <c r="H113" s="86">
        <v>63630.68</v>
      </c>
      <c r="I113" s="86">
        <v>45025.48</v>
      </c>
      <c r="J113" s="87"/>
    </row>
    <row r="114" spans="1:10">
      <c r="A114" s="98" t="s">
        <v>156</v>
      </c>
      <c r="B114" s="83" t="s">
        <v>1</v>
      </c>
      <c r="C114" s="83" t="s">
        <v>151</v>
      </c>
      <c r="D114" s="83" t="s">
        <v>157</v>
      </c>
      <c r="E114" s="84"/>
      <c r="F114" s="84"/>
      <c r="G114" s="85">
        <v>449366</v>
      </c>
      <c r="H114" s="85">
        <v>385146.56</v>
      </c>
      <c r="I114" s="85">
        <f t="shared" ref="I114:I115" si="21">H114*100/G114</f>
        <v>85.708878731368188</v>
      </c>
      <c r="J114" s="66"/>
    </row>
    <row r="115" spans="1:10" s="109" customFormat="1">
      <c r="A115" s="110" t="s">
        <v>93</v>
      </c>
      <c r="B115" s="110" t="s">
        <v>1</v>
      </c>
      <c r="C115" s="110" t="s">
        <v>151</v>
      </c>
      <c r="D115" s="110" t="s">
        <v>157</v>
      </c>
      <c r="E115" s="110" t="s">
        <v>94</v>
      </c>
      <c r="F115" s="84"/>
      <c r="G115" s="111">
        <v>449366</v>
      </c>
      <c r="H115" s="111">
        <v>385146.56</v>
      </c>
      <c r="I115" s="111">
        <f t="shared" si="21"/>
        <v>85.708878731368188</v>
      </c>
      <c r="J115" s="108"/>
    </row>
    <row r="116" spans="1:10" hidden="1">
      <c r="A116" s="83" t="s">
        <v>83</v>
      </c>
      <c r="B116" s="83" t="s">
        <v>1</v>
      </c>
      <c r="C116" s="83" t="s">
        <v>151</v>
      </c>
      <c r="D116" s="83" t="s">
        <v>157</v>
      </c>
      <c r="E116" s="83" t="s">
        <v>94</v>
      </c>
      <c r="F116" s="83" t="s">
        <v>84</v>
      </c>
      <c r="G116" s="86">
        <v>440158</v>
      </c>
      <c r="H116" s="86">
        <v>379348.56</v>
      </c>
      <c r="I116" s="86">
        <v>52546.35</v>
      </c>
      <c r="J116" s="87"/>
    </row>
    <row r="117" spans="1:10" hidden="1">
      <c r="A117" s="83" t="s">
        <v>83</v>
      </c>
      <c r="B117" s="83" t="s">
        <v>1</v>
      </c>
      <c r="C117" s="83" t="s">
        <v>151</v>
      </c>
      <c r="D117" s="83" t="s">
        <v>157</v>
      </c>
      <c r="E117" s="83" t="s">
        <v>94</v>
      </c>
      <c r="F117" s="83" t="s">
        <v>96</v>
      </c>
      <c r="G117" s="86">
        <v>9208</v>
      </c>
      <c r="H117" s="86">
        <v>5798</v>
      </c>
      <c r="I117" s="86">
        <v>3410</v>
      </c>
      <c r="J117" s="87"/>
    </row>
    <row r="118" spans="1:10">
      <c r="A118" s="98" t="s">
        <v>158</v>
      </c>
      <c r="B118" s="83" t="s">
        <v>1</v>
      </c>
      <c r="C118" s="83" t="s">
        <v>151</v>
      </c>
      <c r="D118" s="83" t="s">
        <v>159</v>
      </c>
      <c r="E118" s="84"/>
      <c r="F118" s="84"/>
      <c r="G118" s="85">
        <v>0</v>
      </c>
      <c r="H118" s="85">
        <v>0</v>
      </c>
      <c r="I118" s="85">
        <v>0</v>
      </c>
      <c r="J118" s="66"/>
    </row>
    <row r="119" spans="1:10" s="109" customFormat="1">
      <c r="A119" s="110" t="s">
        <v>93</v>
      </c>
      <c r="B119" s="110" t="s">
        <v>1</v>
      </c>
      <c r="C119" s="110" t="s">
        <v>151</v>
      </c>
      <c r="D119" s="110" t="s">
        <v>159</v>
      </c>
      <c r="E119" s="110" t="s">
        <v>94</v>
      </c>
      <c r="F119" s="84"/>
      <c r="G119" s="111">
        <v>0</v>
      </c>
      <c r="H119" s="111">
        <v>0</v>
      </c>
      <c r="I119" s="111">
        <v>0</v>
      </c>
      <c r="J119" s="108"/>
    </row>
    <row r="120" spans="1:10" hidden="1">
      <c r="A120" s="83" t="s">
        <v>83</v>
      </c>
      <c r="B120" s="83" t="s">
        <v>1</v>
      </c>
      <c r="C120" s="83" t="s">
        <v>151</v>
      </c>
      <c r="D120" s="83" t="s">
        <v>159</v>
      </c>
      <c r="E120" s="83" t="s">
        <v>94</v>
      </c>
      <c r="F120" s="83" t="s">
        <v>84</v>
      </c>
      <c r="G120" s="86">
        <v>0</v>
      </c>
      <c r="H120" s="86">
        <v>0</v>
      </c>
      <c r="I120" s="86">
        <v>0</v>
      </c>
      <c r="J120" s="87"/>
    </row>
    <row r="121" spans="1:10" ht="26.4">
      <c r="A121" s="98" t="s">
        <v>160</v>
      </c>
      <c r="B121" s="83" t="s">
        <v>1</v>
      </c>
      <c r="C121" s="83" t="s">
        <v>151</v>
      </c>
      <c r="D121" s="83" t="s">
        <v>161</v>
      </c>
      <c r="E121" s="84"/>
      <c r="F121" s="84"/>
      <c r="G121" s="85">
        <v>50000</v>
      </c>
      <c r="H121" s="85">
        <v>18125</v>
      </c>
      <c r="I121" s="85">
        <f t="shared" ref="I121:I122" si="22">H121*100/G121</f>
        <v>36.25</v>
      </c>
      <c r="J121" s="66"/>
    </row>
    <row r="122" spans="1:10" s="109" customFormat="1">
      <c r="A122" s="110" t="s">
        <v>93</v>
      </c>
      <c r="B122" s="110" t="s">
        <v>1</v>
      </c>
      <c r="C122" s="110" t="s">
        <v>151</v>
      </c>
      <c r="D122" s="110" t="s">
        <v>161</v>
      </c>
      <c r="E122" s="110" t="s">
        <v>94</v>
      </c>
      <c r="F122" s="84"/>
      <c r="G122" s="111">
        <v>50000</v>
      </c>
      <c r="H122" s="111">
        <v>18125</v>
      </c>
      <c r="I122" s="111">
        <f t="shared" si="22"/>
        <v>36.25</v>
      </c>
      <c r="J122" s="108"/>
    </row>
    <row r="123" spans="1:10" hidden="1">
      <c r="A123" s="83" t="s">
        <v>83</v>
      </c>
      <c r="B123" s="83" t="s">
        <v>1</v>
      </c>
      <c r="C123" s="83" t="s">
        <v>151</v>
      </c>
      <c r="D123" s="83" t="s">
        <v>161</v>
      </c>
      <c r="E123" s="83" t="s">
        <v>94</v>
      </c>
      <c r="F123" s="83" t="s">
        <v>84</v>
      </c>
      <c r="G123" s="86">
        <v>47010</v>
      </c>
      <c r="H123" s="86">
        <v>15135</v>
      </c>
      <c r="I123" s="86">
        <v>31875</v>
      </c>
      <c r="J123" s="87"/>
    </row>
    <row r="124" spans="1:10" hidden="1">
      <c r="A124" s="83" t="s">
        <v>83</v>
      </c>
      <c r="B124" s="83" t="s">
        <v>1</v>
      </c>
      <c r="C124" s="83" t="s">
        <v>151</v>
      </c>
      <c r="D124" s="83" t="s">
        <v>161</v>
      </c>
      <c r="E124" s="83" t="s">
        <v>94</v>
      </c>
      <c r="F124" s="83" t="s">
        <v>96</v>
      </c>
      <c r="G124" s="86">
        <v>2990</v>
      </c>
      <c r="H124" s="86">
        <v>2990</v>
      </c>
      <c r="I124" s="86">
        <v>0</v>
      </c>
      <c r="J124" s="87"/>
    </row>
    <row r="125" spans="1:10">
      <c r="A125" s="98" t="s">
        <v>162</v>
      </c>
      <c r="B125" s="83" t="s">
        <v>1</v>
      </c>
      <c r="C125" s="83" t="s">
        <v>151</v>
      </c>
      <c r="D125" s="83" t="s">
        <v>163</v>
      </c>
      <c r="E125" s="84"/>
      <c r="F125" s="84"/>
      <c r="G125" s="85">
        <v>50000</v>
      </c>
      <c r="H125" s="85">
        <v>5000</v>
      </c>
      <c r="I125" s="85">
        <f t="shared" ref="I125:I126" si="23">H125*100/G125</f>
        <v>10</v>
      </c>
      <c r="J125" s="66"/>
    </row>
    <row r="126" spans="1:10" s="109" customFormat="1">
      <c r="A126" s="110" t="s">
        <v>93</v>
      </c>
      <c r="B126" s="110" t="s">
        <v>1</v>
      </c>
      <c r="C126" s="110" t="s">
        <v>151</v>
      </c>
      <c r="D126" s="110" t="s">
        <v>163</v>
      </c>
      <c r="E126" s="110" t="s">
        <v>94</v>
      </c>
      <c r="F126" s="84"/>
      <c r="G126" s="111">
        <v>50000</v>
      </c>
      <c r="H126" s="111">
        <v>5000</v>
      </c>
      <c r="I126" s="111">
        <f t="shared" si="23"/>
        <v>10</v>
      </c>
      <c r="J126" s="108"/>
    </row>
    <row r="127" spans="1:10" hidden="1">
      <c r="A127" s="83" t="s">
        <v>83</v>
      </c>
      <c r="B127" s="83" t="s">
        <v>1</v>
      </c>
      <c r="C127" s="83" t="s">
        <v>151</v>
      </c>
      <c r="D127" s="83" t="s">
        <v>163</v>
      </c>
      <c r="E127" s="83" t="s">
        <v>94</v>
      </c>
      <c r="F127" s="83" t="s">
        <v>84</v>
      </c>
      <c r="G127" s="86">
        <v>50000</v>
      </c>
      <c r="H127" s="86">
        <v>5000</v>
      </c>
      <c r="I127" s="86">
        <v>45000</v>
      </c>
      <c r="J127" s="87"/>
    </row>
    <row r="128" spans="1:10">
      <c r="A128" s="98" t="s">
        <v>164</v>
      </c>
      <c r="B128" s="83" t="s">
        <v>1</v>
      </c>
      <c r="C128" s="83" t="s">
        <v>151</v>
      </c>
      <c r="D128" s="83" t="s">
        <v>165</v>
      </c>
      <c r="E128" s="84"/>
      <c r="F128" s="84"/>
      <c r="G128" s="85">
        <v>0</v>
      </c>
      <c r="H128" s="85">
        <v>0</v>
      </c>
      <c r="I128" s="85">
        <v>0</v>
      </c>
      <c r="J128" s="66"/>
    </row>
    <row r="129" spans="1:10" s="109" customFormat="1">
      <c r="A129" s="110" t="s">
        <v>93</v>
      </c>
      <c r="B129" s="110" t="s">
        <v>1</v>
      </c>
      <c r="C129" s="110" t="s">
        <v>151</v>
      </c>
      <c r="D129" s="110" t="s">
        <v>165</v>
      </c>
      <c r="E129" s="110" t="s">
        <v>94</v>
      </c>
      <c r="F129" s="84"/>
      <c r="G129" s="111">
        <v>0</v>
      </c>
      <c r="H129" s="111">
        <v>0</v>
      </c>
      <c r="I129" s="111">
        <v>0</v>
      </c>
      <c r="J129" s="108"/>
    </row>
    <row r="130" spans="1:10" hidden="1">
      <c r="A130" s="83" t="s">
        <v>83</v>
      </c>
      <c r="B130" s="83" t="s">
        <v>1</v>
      </c>
      <c r="C130" s="83" t="s">
        <v>151</v>
      </c>
      <c r="D130" s="83" t="s">
        <v>165</v>
      </c>
      <c r="E130" s="83" t="s">
        <v>94</v>
      </c>
      <c r="F130" s="83" t="s">
        <v>84</v>
      </c>
      <c r="G130" s="86">
        <v>0</v>
      </c>
      <c r="H130" s="86">
        <v>0</v>
      </c>
      <c r="I130" s="86">
        <v>0</v>
      </c>
      <c r="J130" s="87"/>
    </row>
    <row r="131" spans="1:10">
      <c r="A131" s="98" t="s">
        <v>166</v>
      </c>
      <c r="B131" s="83" t="s">
        <v>1</v>
      </c>
      <c r="C131" s="83" t="s">
        <v>151</v>
      </c>
      <c r="D131" s="83" t="s">
        <v>167</v>
      </c>
      <c r="E131" s="84"/>
      <c r="F131" s="84"/>
      <c r="G131" s="85">
        <v>66500</v>
      </c>
      <c r="H131" s="85">
        <v>1800</v>
      </c>
      <c r="I131" s="85">
        <f t="shared" ref="I131:I132" si="24">H131*100/G131</f>
        <v>2.7067669172932329</v>
      </c>
      <c r="J131" s="66"/>
    </row>
    <row r="132" spans="1:10" s="109" customFormat="1">
      <c r="A132" s="110" t="s">
        <v>93</v>
      </c>
      <c r="B132" s="110" t="s">
        <v>1</v>
      </c>
      <c r="C132" s="110" t="s">
        <v>151</v>
      </c>
      <c r="D132" s="110" t="s">
        <v>167</v>
      </c>
      <c r="E132" s="110" t="s">
        <v>94</v>
      </c>
      <c r="F132" s="84"/>
      <c r="G132" s="111">
        <v>66500</v>
      </c>
      <c r="H132" s="111">
        <v>1800</v>
      </c>
      <c r="I132" s="111">
        <f t="shared" si="24"/>
        <v>2.7067669172932329</v>
      </c>
      <c r="J132" s="108"/>
    </row>
    <row r="133" spans="1:10" hidden="1">
      <c r="A133" s="83" t="s">
        <v>83</v>
      </c>
      <c r="B133" s="83" t="s">
        <v>1</v>
      </c>
      <c r="C133" s="83" t="s">
        <v>151</v>
      </c>
      <c r="D133" s="83" t="s">
        <v>167</v>
      </c>
      <c r="E133" s="83" t="s">
        <v>94</v>
      </c>
      <c r="F133" s="83" t="s">
        <v>84</v>
      </c>
      <c r="G133" s="86">
        <v>66500</v>
      </c>
      <c r="H133" s="86">
        <v>1800</v>
      </c>
      <c r="I133" s="86">
        <v>64700</v>
      </c>
      <c r="J133" s="87"/>
    </row>
    <row r="134" spans="1:10" ht="39.6">
      <c r="A134" s="98" t="s">
        <v>168</v>
      </c>
      <c r="B134" s="83" t="s">
        <v>1</v>
      </c>
      <c r="C134" s="83" t="s">
        <v>151</v>
      </c>
      <c r="D134" s="83" t="s">
        <v>169</v>
      </c>
      <c r="E134" s="84"/>
      <c r="F134" s="84"/>
      <c r="G134" s="85">
        <v>700000</v>
      </c>
      <c r="H134" s="85">
        <v>0</v>
      </c>
      <c r="I134" s="85">
        <f t="shared" ref="I134:I135" si="25">H134*100/G134</f>
        <v>0</v>
      </c>
      <c r="J134" s="66"/>
    </row>
    <row r="135" spans="1:10" s="109" customFormat="1">
      <c r="A135" s="110" t="s">
        <v>93</v>
      </c>
      <c r="B135" s="110" t="s">
        <v>1</v>
      </c>
      <c r="C135" s="110" t="s">
        <v>151</v>
      </c>
      <c r="D135" s="110" t="s">
        <v>169</v>
      </c>
      <c r="E135" s="110" t="s">
        <v>94</v>
      </c>
      <c r="F135" s="84"/>
      <c r="G135" s="111">
        <v>700000</v>
      </c>
      <c r="H135" s="111">
        <v>0</v>
      </c>
      <c r="I135" s="111">
        <f t="shared" si="25"/>
        <v>0</v>
      </c>
      <c r="J135" s="108"/>
    </row>
    <row r="136" spans="1:10" hidden="1">
      <c r="A136" s="83" t="s">
        <v>83</v>
      </c>
      <c r="B136" s="83" t="s">
        <v>1</v>
      </c>
      <c r="C136" s="83" t="s">
        <v>151</v>
      </c>
      <c r="D136" s="83" t="s">
        <v>169</v>
      </c>
      <c r="E136" s="83" t="s">
        <v>94</v>
      </c>
      <c r="F136" s="83" t="s">
        <v>170</v>
      </c>
      <c r="G136" s="86">
        <v>700000</v>
      </c>
      <c r="H136" s="86">
        <v>0</v>
      </c>
      <c r="I136" s="86">
        <v>700000</v>
      </c>
      <c r="J136" s="87"/>
    </row>
    <row r="137" spans="1:10" ht="52.8">
      <c r="A137" s="98" t="s">
        <v>171</v>
      </c>
      <c r="B137" s="83" t="s">
        <v>1</v>
      </c>
      <c r="C137" s="83" t="s">
        <v>151</v>
      </c>
      <c r="D137" s="83" t="s">
        <v>172</v>
      </c>
      <c r="E137" s="84"/>
      <c r="F137" s="84"/>
      <c r="G137" s="85">
        <v>0</v>
      </c>
      <c r="H137" s="85">
        <v>0</v>
      </c>
      <c r="I137" s="85">
        <v>0</v>
      </c>
      <c r="J137" s="66"/>
    </row>
    <row r="138" spans="1:10" s="109" customFormat="1">
      <c r="A138" s="110" t="s">
        <v>93</v>
      </c>
      <c r="B138" s="110" t="s">
        <v>1</v>
      </c>
      <c r="C138" s="110" t="s">
        <v>151</v>
      </c>
      <c r="D138" s="110" t="s">
        <v>172</v>
      </c>
      <c r="E138" s="110" t="s">
        <v>94</v>
      </c>
      <c r="F138" s="84"/>
      <c r="G138" s="111">
        <v>0</v>
      </c>
      <c r="H138" s="111">
        <v>0</v>
      </c>
      <c r="I138" s="111">
        <v>0</v>
      </c>
      <c r="J138" s="108"/>
    </row>
    <row r="139" spans="1:10" hidden="1">
      <c r="A139" s="83" t="s">
        <v>83</v>
      </c>
      <c r="B139" s="83" t="s">
        <v>1</v>
      </c>
      <c r="C139" s="83" t="s">
        <v>151</v>
      </c>
      <c r="D139" s="83" t="s">
        <v>172</v>
      </c>
      <c r="E139" s="83" t="s">
        <v>94</v>
      </c>
      <c r="F139" s="83" t="s">
        <v>84</v>
      </c>
      <c r="G139" s="86">
        <v>0</v>
      </c>
      <c r="H139" s="86">
        <v>0</v>
      </c>
      <c r="I139" s="86">
        <v>0</v>
      </c>
      <c r="J139" s="87"/>
    </row>
    <row r="140" spans="1:10" hidden="1">
      <c r="A140" s="83" t="s">
        <v>83</v>
      </c>
      <c r="B140" s="83" t="s">
        <v>1</v>
      </c>
      <c r="C140" s="83" t="s">
        <v>151</v>
      </c>
      <c r="D140" s="83" t="s">
        <v>172</v>
      </c>
      <c r="E140" s="83" t="s">
        <v>94</v>
      </c>
      <c r="F140" s="83" t="s">
        <v>135</v>
      </c>
      <c r="G140" s="86">
        <v>0</v>
      </c>
      <c r="H140" s="86">
        <v>0</v>
      </c>
      <c r="I140" s="86">
        <v>0</v>
      </c>
      <c r="J140" s="87"/>
    </row>
    <row r="141" spans="1:10" ht="52.8">
      <c r="A141" s="98" t="s">
        <v>173</v>
      </c>
      <c r="B141" s="83" t="s">
        <v>1</v>
      </c>
      <c r="C141" s="83" t="s">
        <v>151</v>
      </c>
      <c r="D141" s="83" t="s">
        <v>174</v>
      </c>
      <c r="E141" s="84"/>
      <c r="F141" s="84"/>
      <c r="G141" s="85">
        <v>275945</v>
      </c>
      <c r="H141" s="85">
        <v>0</v>
      </c>
      <c r="I141" s="85">
        <f t="shared" ref="I141:I142" si="26">H141*100/G141</f>
        <v>0</v>
      </c>
      <c r="J141" s="66"/>
    </row>
    <row r="142" spans="1:10" s="109" customFormat="1">
      <c r="A142" s="110" t="s">
        <v>93</v>
      </c>
      <c r="B142" s="110" t="s">
        <v>1</v>
      </c>
      <c r="C142" s="110" t="s">
        <v>151</v>
      </c>
      <c r="D142" s="110" t="s">
        <v>174</v>
      </c>
      <c r="E142" s="110" t="s">
        <v>94</v>
      </c>
      <c r="F142" s="84"/>
      <c r="G142" s="111">
        <v>275945</v>
      </c>
      <c r="H142" s="111">
        <v>0</v>
      </c>
      <c r="I142" s="111">
        <f t="shared" si="26"/>
        <v>0</v>
      </c>
      <c r="J142" s="108"/>
    </row>
    <row r="143" spans="1:10" ht="24" hidden="1" customHeight="1">
      <c r="A143" s="83" t="s">
        <v>83</v>
      </c>
      <c r="B143" s="83" t="s">
        <v>1</v>
      </c>
      <c r="C143" s="83" t="s">
        <v>151</v>
      </c>
      <c r="D143" s="83" t="s">
        <v>174</v>
      </c>
      <c r="E143" s="83" t="s">
        <v>94</v>
      </c>
      <c r="F143" s="83" t="s">
        <v>84</v>
      </c>
      <c r="G143" s="86">
        <v>98000</v>
      </c>
      <c r="H143" s="86">
        <v>0</v>
      </c>
      <c r="I143" s="86">
        <v>98000</v>
      </c>
      <c r="J143" s="87"/>
    </row>
    <row r="144" spans="1:10" ht="15" hidden="1" customHeight="1">
      <c r="A144" s="83" t="s">
        <v>83</v>
      </c>
      <c r="B144" s="83" t="s">
        <v>1</v>
      </c>
      <c r="C144" s="83" t="s">
        <v>151</v>
      </c>
      <c r="D144" s="83" t="s">
        <v>174</v>
      </c>
      <c r="E144" s="83" t="s">
        <v>94</v>
      </c>
      <c r="F144" s="83" t="s">
        <v>175</v>
      </c>
      <c r="G144" s="86">
        <v>49000</v>
      </c>
      <c r="H144" s="86">
        <v>0</v>
      </c>
      <c r="I144" s="86">
        <v>49000</v>
      </c>
      <c r="J144" s="87"/>
    </row>
    <row r="145" spans="1:10" hidden="1">
      <c r="A145" s="83" t="s">
        <v>83</v>
      </c>
      <c r="B145" s="83" t="s">
        <v>1</v>
      </c>
      <c r="C145" s="83" t="s">
        <v>151</v>
      </c>
      <c r="D145" s="83" t="s">
        <v>174</v>
      </c>
      <c r="E145" s="83" t="s">
        <v>94</v>
      </c>
      <c r="F145" s="83" t="s">
        <v>135</v>
      </c>
      <c r="G145" s="86">
        <v>128945</v>
      </c>
      <c r="H145" s="86">
        <v>0</v>
      </c>
      <c r="I145" s="86">
        <v>128945</v>
      </c>
      <c r="J145" s="87"/>
    </row>
    <row r="146" spans="1:10" ht="26.4">
      <c r="A146" s="95" t="s">
        <v>176</v>
      </c>
      <c r="B146" s="95" t="s">
        <v>1</v>
      </c>
      <c r="C146" s="95" t="s">
        <v>177</v>
      </c>
      <c r="D146" s="96"/>
      <c r="E146" s="96"/>
      <c r="F146" s="84"/>
      <c r="G146" s="97">
        <v>10000</v>
      </c>
      <c r="H146" s="97">
        <v>5800</v>
      </c>
      <c r="I146" s="97">
        <f t="shared" ref="I146:I148" si="27">H146*100/G146</f>
        <v>58</v>
      </c>
      <c r="J146" s="66"/>
    </row>
    <row r="147" spans="1:10" ht="26.4">
      <c r="A147" s="98" t="s">
        <v>178</v>
      </c>
      <c r="B147" s="83" t="s">
        <v>1</v>
      </c>
      <c r="C147" s="83" t="s">
        <v>177</v>
      </c>
      <c r="D147" s="83" t="s">
        <v>179</v>
      </c>
      <c r="E147" s="84"/>
      <c r="F147" s="84"/>
      <c r="G147" s="85">
        <v>10000</v>
      </c>
      <c r="H147" s="85">
        <v>5800</v>
      </c>
      <c r="I147" s="85">
        <f t="shared" si="27"/>
        <v>58</v>
      </c>
      <c r="J147" s="66"/>
    </row>
    <row r="148" spans="1:10" s="109" customFormat="1">
      <c r="A148" s="110" t="s">
        <v>93</v>
      </c>
      <c r="B148" s="110" t="s">
        <v>1</v>
      </c>
      <c r="C148" s="110" t="s">
        <v>177</v>
      </c>
      <c r="D148" s="110" t="s">
        <v>179</v>
      </c>
      <c r="E148" s="110" t="s">
        <v>94</v>
      </c>
      <c r="F148" s="84"/>
      <c r="G148" s="111">
        <v>10000</v>
      </c>
      <c r="H148" s="111">
        <v>5800</v>
      </c>
      <c r="I148" s="111">
        <f t="shared" si="27"/>
        <v>58</v>
      </c>
      <c r="J148" s="108"/>
    </row>
    <row r="149" spans="1:10" hidden="1">
      <c r="A149" s="83" t="s">
        <v>83</v>
      </c>
      <c r="B149" s="83" t="s">
        <v>1</v>
      </c>
      <c r="C149" s="83" t="s">
        <v>177</v>
      </c>
      <c r="D149" s="83" t="s">
        <v>179</v>
      </c>
      <c r="E149" s="83" t="s">
        <v>94</v>
      </c>
      <c r="F149" s="83" t="s">
        <v>84</v>
      </c>
      <c r="G149" s="86">
        <v>10000</v>
      </c>
      <c r="H149" s="86">
        <v>5800</v>
      </c>
      <c r="I149" s="86">
        <v>4200</v>
      </c>
      <c r="J149" s="87"/>
    </row>
    <row r="150" spans="1:10">
      <c r="A150" s="95" t="s">
        <v>180</v>
      </c>
      <c r="B150" s="95" t="s">
        <v>1</v>
      </c>
      <c r="C150" s="95" t="s">
        <v>181</v>
      </c>
      <c r="D150" s="96"/>
      <c r="E150" s="96"/>
      <c r="F150" s="84"/>
      <c r="G150" s="97">
        <v>83522</v>
      </c>
      <c r="H150" s="97">
        <v>63255.24</v>
      </c>
      <c r="I150" s="97">
        <f t="shared" ref="I150:I152" si="28">H150*100/G150</f>
        <v>75.734824357654276</v>
      </c>
      <c r="J150" s="66"/>
    </row>
    <row r="151" spans="1:10" ht="26.4">
      <c r="A151" s="98" t="s">
        <v>182</v>
      </c>
      <c r="B151" s="83" t="s">
        <v>1</v>
      </c>
      <c r="C151" s="83" t="s">
        <v>181</v>
      </c>
      <c r="D151" s="83" t="s">
        <v>183</v>
      </c>
      <c r="E151" s="84"/>
      <c r="F151" s="84"/>
      <c r="G151" s="85">
        <v>10000</v>
      </c>
      <c r="H151" s="85">
        <v>5928.6</v>
      </c>
      <c r="I151" s="85">
        <f t="shared" si="28"/>
        <v>59.286000000000001</v>
      </c>
      <c r="J151" s="66"/>
    </row>
    <row r="152" spans="1:10" s="109" customFormat="1">
      <c r="A152" s="110" t="s">
        <v>184</v>
      </c>
      <c r="B152" s="110" t="s">
        <v>1</v>
      </c>
      <c r="C152" s="110" t="s">
        <v>181</v>
      </c>
      <c r="D152" s="110" t="s">
        <v>183</v>
      </c>
      <c r="E152" s="110" t="s">
        <v>185</v>
      </c>
      <c r="F152" s="84"/>
      <c r="G152" s="111">
        <v>10000</v>
      </c>
      <c r="H152" s="111">
        <v>5928.6</v>
      </c>
      <c r="I152" s="111">
        <f t="shared" si="28"/>
        <v>59.286000000000001</v>
      </c>
      <c r="J152" s="108"/>
    </row>
    <row r="153" spans="1:10" hidden="1">
      <c r="A153" s="83" t="s">
        <v>83</v>
      </c>
      <c r="B153" s="83" t="s">
        <v>1</v>
      </c>
      <c r="C153" s="83" t="s">
        <v>181</v>
      </c>
      <c r="D153" s="83" t="s">
        <v>183</v>
      </c>
      <c r="E153" s="83" t="s">
        <v>185</v>
      </c>
      <c r="F153" s="83" t="s">
        <v>84</v>
      </c>
      <c r="G153" s="86">
        <v>10000</v>
      </c>
      <c r="H153" s="86">
        <v>5928.6</v>
      </c>
      <c r="I153" s="86">
        <v>4071.4</v>
      </c>
      <c r="J153" s="87"/>
    </row>
    <row r="154" spans="1:10">
      <c r="A154" s="98" t="s">
        <v>186</v>
      </c>
      <c r="B154" s="83" t="s">
        <v>1</v>
      </c>
      <c r="C154" s="83" t="s">
        <v>181</v>
      </c>
      <c r="D154" s="83" t="s">
        <v>187</v>
      </c>
      <c r="E154" s="84"/>
      <c r="F154" s="84"/>
      <c r="G154" s="85">
        <v>73522</v>
      </c>
      <c r="H154" s="85">
        <v>57326.64</v>
      </c>
      <c r="I154" s="85">
        <f t="shared" ref="I154:I155" si="29">H154*100/G154</f>
        <v>77.972089986670653</v>
      </c>
      <c r="J154" s="66"/>
    </row>
    <row r="155" spans="1:10" s="109" customFormat="1">
      <c r="A155" s="110" t="s">
        <v>188</v>
      </c>
      <c r="B155" s="110" t="s">
        <v>1</v>
      </c>
      <c r="C155" s="110" t="s">
        <v>181</v>
      </c>
      <c r="D155" s="110" t="s">
        <v>187</v>
      </c>
      <c r="E155" s="110" t="s">
        <v>189</v>
      </c>
      <c r="F155" s="84"/>
      <c r="G155" s="111">
        <v>73522</v>
      </c>
      <c r="H155" s="111">
        <v>57326.64</v>
      </c>
      <c r="I155" s="111">
        <f t="shared" si="29"/>
        <v>77.972089986670653</v>
      </c>
      <c r="J155" s="108"/>
    </row>
    <row r="156" spans="1:10" hidden="1">
      <c r="A156" s="83" t="s">
        <v>83</v>
      </c>
      <c r="B156" s="83" t="s">
        <v>1</v>
      </c>
      <c r="C156" s="83" t="s">
        <v>181</v>
      </c>
      <c r="D156" s="83" t="s">
        <v>187</v>
      </c>
      <c r="E156" s="83" t="s">
        <v>189</v>
      </c>
      <c r="F156" s="83" t="s">
        <v>84</v>
      </c>
      <c r="G156" s="86">
        <v>73522</v>
      </c>
      <c r="H156" s="86">
        <v>57326.64</v>
      </c>
      <c r="I156" s="86">
        <v>9009.76</v>
      </c>
      <c r="J156" s="87"/>
    </row>
    <row r="157" spans="1:10" ht="26.4">
      <c r="A157" s="99" t="s">
        <v>190</v>
      </c>
      <c r="B157" s="99" t="s">
        <v>1</v>
      </c>
      <c r="C157" s="100"/>
      <c r="D157" s="100"/>
      <c r="E157" s="100"/>
      <c r="F157" s="84"/>
      <c r="G157" s="101">
        <v>71000</v>
      </c>
      <c r="H157" s="101">
        <v>31000</v>
      </c>
      <c r="I157" s="101">
        <f t="shared" ref="I157:I160" si="30">H157*100/G157</f>
        <v>43.661971830985912</v>
      </c>
      <c r="J157" s="66"/>
    </row>
    <row r="158" spans="1:10">
      <c r="A158" s="95" t="s">
        <v>180</v>
      </c>
      <c r="B158" s="95" t="s">
        <v>1</v>
      </c>
      <c r="C158" s="95" t="s">
        <v>181</v>
      </c>
      <c r="D158" s="96"/>
      <c r="E158" s="96"/>
      <c r="F158" s="84"/>
      <c r="G158" s="97">
        <v>70000</v>
      </c>
      <c r="H158" s="97">
        <v>30000</v>
      </c>
      <c r="I158" s="97">
        <f t="shared" si="30"/>
        <v>42.857142857142854</v>
      </c>
      <c r="J158" s="66"/>
    </row>
    <row r="159" spans="1:10" ht="26.4">
      <c r="A159" s="98" t="s">
        <v>191</v>
      </c>
      <c r="B159" s="83" t="s">
        <v>1</v>
      </c>
      <c r="C159" s="83" t="s">
        <v>181</v>
      </c>
      <c r="D159" s="83" t="s">
        <v>192</v>
      </c>
      <c r="E159" s="84"/>
      <c r="F159" s="84"/>
      <c r="G159" s="85">
        <v>70000</v>
      </c>
      <c r="H159" s="85">
        <v>30000</v>
      </c>
      <c r="I159" s="85">
        <f t="shared" si="30"/>
        <v>42.857142857142854</v>
      </c>
      <c r="J159" s="66"/>
    </row>
    <row r="160" spans="1:10" s="109" customFormat="1">
      <c r="A160" s="110" t="s">
        <v>193</v>
      </c>
      <c r="B160" s="110" t="s">
        <v>1</v>
      </c>
      <c r="C160" s="110" t="s">
        <v>181</v>
      </c>
      <c r="D160" s="110" t="s">
        <v>192</v>
      </c>
      <c r="E160" s="110" t="s">
        <v>194</v>
      </c>
      <c r="F160" s="84"/>
      <c r="G160" s="111">
        <v>70000</v>
      </c>
      <c r="H160" s="111">
        <v>30000</v>
      </c>
      <c r="I160" s="111">
        <f t="shared" si="30"/>
        <v>42.857142857142854</v>
      </c>
      <c r="J160" s="108"/>
    </row>
    <row r="161" spans="1:11" hidden="1">
      <c r="A161" s="83" t="s">
        <v>83</v>
      </c>
      <c r="B161" s="83" t="s">
        <v>1</v>
      </c>
      <c r="C161" s="83" t="s">
        <v>181</v>
      </c>
      <c r="D161" s="83" t="s">
        <v>192</v>
      </c>
      <c r="E161" s="83" t="s">
        <v>194</v>
      </c>
      <c r="F161" s="83" t="s">
        <v>84</v>
      </c>
      <c r="G161" s="86">
        <v>70000</v>
      </c>
      <c r="H161" s="86">
        <v>30000</v>
      </c>
      <c r="I161" s="86">
        <v>40000</v>
      </c>
      <c r="J161" s="87"/>
    </row>
    <row r="162" spans="1:11" hidden="1" outlineLevel="2">
      <c r="A162" s="95" t="s">
        <v>195</v>
      </c>
      <c r="B162" s="95" t="s">
        <v>1</v>
      </c>
      <c r="C162" s="95" t="s">
        <v>196</v>
      </c>
      <c r="D162" s="96"/>
      <c r="E162" s="96"/>
      <c r="F162" s="84"/>
      <c r="G162" s="97">
        <v>0</v>
      </c>
      <c r="H162" s="97">
        <v>0</v>
      </c>
      <c r="I162" s="97">
        <v>0</v>
      </c>
      <c r="J162" s="66"/>
    </row>
    <row r="163" spans="1:11" ht="26.4" hidden="1" outlineLevel="3">
      <c r="A163" s="98" t="s">
        <v>197</v>
      </c>
      <c r="B163" s="83" t="s">
        <v>1</v>
      </c>
      <c r="C163" s="83" t="s">
        <v>196</v>
      </c>
      <c r="D163" s="83" t="s">
        <v>198</v>
      </c>
      <c r="E163" s="84"/>
      <c r="F163" s="84"/>
      <c r="G163" s="85">
        <v>0</v>
      </c>
      <c r="H163" s="85">
        <v>0</v>
      </c>
      <c r="I163" s="85">
        <v>0</v>
      </c>
      <c r="J163" s="66"/>
    </row>
    <row r="164" spans="1:11" s="109" customFormat="1" hidden="1" outlineLevel="4">
      <c r="A164" s="110" t="s">
        <v>193</v>
      </c>
      <c r="B164" s="110" t="s">
        <v>1</v>
      </c>
      <c r="C164" s="110" t="s">
        <v>196</v>
      </c>
      <c r="D164" s="110" t="s">
        <v>198</v>
      </c>
      <c r="E164" s="110" t="s">
        <v>194</v>
      </c>
      <c r="F164" s="84"/>
      <c r="G164" s="111">
        <v>0</v>
      </c>
      <c r="H164" s="111">
        <v>0</v>
      </c>
      <c r="I164" s="111">
        <v>0</v>
      </c>
      <c r="J164" s="108"/>
    </row>
    <row r="165" spans="1:11" hidden="1" outlineLevel="5">
      <c r="A165" s="83" t="s">
        <v>83</v>
      </c>
      <c r="B165" s="83" t="s">
        <v>1</v>
      </c>
      <c r="C165" s="83" t="s">
        <v>196</v>
      </c>
      <c r="D165" s="83" t="s">
        <v>198</v>
      </c>
      <c r="E165" s="83" t="s">
        <v>194</v>
      </c>
      <c r="F165" s="83" t="s">
        <v>84</v>
      </c>
      <c r="G165" s="86">
        <v>0</v>
      </c>
      <c r="H165" s="86">
        <v>0</v>
      </c>
      <c r="I165" s="86">
        <v>0</v>
      </c>
      <c r="J165" s="87"/>
    </row>
    <row r="166" spans="1:11" outlineLevel="2" collapsed="1">
      <c r="A166" s="95" t="s">
        <v>199</v>
      </c>
      <c r="B166" s="95" t="s">
        <v>1</v>
      </c>
      <c r="C166" s="95" t="s">
        <v>200</v>
      </c>
      <c r="D166" s="96"/>
      <c r="E166" s="96"/>
      <c r="F166" s="84"/>
      <c r="G166" s="97">
        <v>1000</v>
      </c>
      <c r="H166" s="97">
        <v>1000</v>
      </c>
      <c r="I166" s="97">
        <f t="shared" ref="I166:I168" si="31">H166*100/G166</f>
        <v>100</v>
      </c>
      <c r="J166" s="66"/>
    </row>
    <row r="167" spans="1:11" ht="26.4" outlineLevel="3">
      <c r="A167" s="98" t="s">
        <v>197</v>
      </c>
      <c r="B167" s="83" t="s">
        <v>1</v>
      </c>
      <c r="C167" s="83" t="s">
        <v>200</v>
      </c>
      <c r="D167" s="83" t="s">
        <v>198</v>
      </c>
      <c r="E167" s="84"/>
      <c r="F167" s="84"/>
      <c r="G167" s="85">
        <v>1000</v>
      </c>
      <c r="H167" s="85">
        <v>1000</v>
      </c>
      <c r="I167" s="85">
        <f t="shared" si="31"/>
        <v>100</v>
      </c>
      <c r="J167" s="66"/>
    </row>
    <row r="168" spans="1:11" s="109" customFormat="1" outlineLevel="4">
      <c r="A168" s="110" t="s">
        <v>193</v>
      </c>
      <c r="B168" s="110" t="s">
        <v>1</v>
      </c>
      <c r="C168" s="110" t="s">
        <v>200</v>
      </c>
      <c r="D168" s="110" t="s">
        <v>198</v>
      </c>
      <c r="E168" s="110" t="s">
        <v>194</v>
      </c>
      <c r="F168" s="84"/>
      <c r="G168" s="111">
        <v>1000</v>
      </c>
      <c r="H168" s="111">
        <v>1000</v>
      </c>
      <c r="I168" s="111">
        <f t="shared" si="31"/>
        <v>100</v>
      </c>
      <c r="J168" s="108"/>
    </row>
    <row r="169" spans="1:11" hidden="1" outlineLevel="5">
      <c r="A169" s="83" t="s">
        <v>83</v>
      </c>
      <c r="B169" s="83" t="s">
        <v>1</v>
      </c>
      <c r="C169" s="83" t="s">
        <v>200</v>
      </c>
      <c r="D169" s="83" t="s">
        <v>198</v>
      </c>
      <c r="E169" s="83" t="s">
        <v>194</v>
      </c>
      <c r="F169" s="83" t="s">
        <v>84</v>
      </c>
      <c r="G169" s="86">
        <v>1000</v>
      </c>
      <c r="H169" s="86">
        <v>1000</v>
      </c>
      <c r="I169" s="86">
        <v>0</v>
      </c>
      <c r="J169" s="87"/>
    </row>
    <row r="170" spans="1:11" ht="39.6" outlineLevel="1" collapsed="1">
      <c r="A170" s="99" t="s">
        <v>201</v>
      </c>
      <c r="B170" s="99" t="s">
        <v>1</v>
      </c>
      <c r="C170" s="100"/>
      <c r="D170" s="100"/>
      <c r="E170" s="100"/>
      <c r="F170" s="84"/>
      <c r="G170" s="101">
        <v>3600000</v>
      </c>
      <c r="H170" s="101">
        <v>1800000</v>
      </c>
      <c r="I170" s="101">
        <f t="shared" ref="I170:I173" si="32">H170*100/G170</f>
        <v>50</v>
      </c>
      <c r="J170" s="66"/>
    </row>
    <row r="171" spans="1:11" outlineLevel="2">
      <c r="A171" s="95" t="s">
        <v>202</v>
      </c>
      <c r="B171" s="95" t="s">
        <v>1</v>
      </c>
      <c r="C171" s="95" t="s">
        <v>203</v>
      </c>
      <c r="D171" s="96"/>
      <c r="E171" s="96"/>
      <c r="F171" s="84"/>
      <c r="G171" s="97">
        <v>3600000</v>
      </c>
      <c r="H171" s="97">
        <v>1800000</v>
      </c>
      <c r="I171" s="97">
        <f t="shared" si="32"/>
        <v>50</v>
      </c>
      <c r="J171" s="66"/>
    </row>
    <row r="172" spans="1:11" ht="26.4" outlineLevel="3">
      <c r="A172" s="98" t="s">
        <v>204</v>
      </c>
      <c r="B172" s="83" t="s">
        <v>1</v>
      </c>
      <c r="C172" s="83" t="s">
        <v>203</v>
      </c>
      <c r="D172" s="83" t="s">
        <v>205</v>
      </c>
      <c r="E172" s="84"/>
      <c r="F172" s="84"/>
      <c r="G172" s="85">
        <v>3600000</v>
      </c>
      <c r="H172" s="85">
        <v>1800000</v>
      </c>
      <c r="I172" s="85">
        <f t="shared" si="32"/>
        <v>50</v>
      </c>
      <c r="J172" s="66"/>
    </row>
    <row r="173" spans="1:11" s="109" customFormat="1" outlineLevel="4">
      <c r="A173" s="110" t="s">
        <v>193</v>
      </c>
      <c r="B173" s="110" t="s">
        <v>1</v>
      </c>
      <c r="C173" s="110" t="s">
        <v>203</v>
      </c>
      <c r="D173" s="110" t="s">
        <v>205</v>
      </c>
      <c r="E173" s="110" t="s">
        <v>194</v>
      </c>
      <c r="F173" s="84"/>
      <c r="G173" s="111">
        <v>3600000</v>
      </c>
      <c r="H173" s="111">
        <v>1800000</v>
      </c>
      <c r="I173" s="111">
        <f t="shared" si="32"/>
        <v>50</v>
      </c>
      <c r="J173" s="108"/>
    </row>
    <row r="174" spans="1:11" hidden="1" outlineLevel="5">
      <c r="A174" s="83" t="s">
        <v>83</v>
      </c>
      <c r="B174" s="83" t="s">
        <v>1</v>
      </c>
      <c r="C174" s="83" t="s">
        <v>203</v>
      </c>
      <c r="D174" s="83" t="s">
        <v>205</v>
      </c>
      <c r="E174" s="83" t="s">
        <v>194</v>
      </c>
      <c r="F174" s="83" t="s">
        <v>84</v>
      </c>
      <c r="G174" s="86">
        <v>3600000</v>
      </c>
      <c r="H174" s="86">
        <v>1800000</v>
      </c>
      <c r="I174" s="86">
        <v>1800000</v>
      </c>
      <c r="J174" s="87"/>
    </row>
    <row r="175" spans="1:11" ht="12.75" customHeight="1" collapsed="1">
      <c r="A175" s="88" t="s">
        <v>206</v>
      </c>
      <c r="B175" s="88"/>
      <c r="C175" s="88"/>
      <c r="D175" s="88"/>
      <c r="E175" s="88"/>
      <c r="F175" s="88"/>
      <c r="G175" s="89">
        <v>13740205.02</v>
      </c>
      <c r="H175" s="89">
        <v>6321696.8499999996</v>
      </c>
      <c r="I175" s="94">
        <f>H175*100/G175</f>
        <v>46.00875198585647</v>
      </c>
      <c r="J175" s="66"/>
      <c r="K175" s="66"/>
    </row>
    <row r="176" spans="1:11" ht="12.75" customHeight="1">
      <c r="A176" s="90"/>
      <c r="B176" s="90"/>
      <c r="C176" s="90"/>
      <c r="D176" s="90"/>
      <c r="E176" s="90"/>
      <c r="F176" s="90"/>
      <c r="G176" s="90"/>
      <c r="H176" s="90"/>
      <c r="I176" s="90"/>
      <c r="J176" s="66"/>
      <c r="K176" s="66"/>
    </row>
    <row r="177" spans="1:11" ht="12.75" customHeight="1">
      <c r="A177" s="91"/>
      <c r="B177" s="91"/>
      <c r="C177" s="91"/>
      <c r="D177" s="91"/>
      <c r="E177" s="91"/>
      <c r="F177" s="91"/>
      <c r="K177" s="92"/>
    </row>
  </sheetData>
  <autoFilter ref="A8:K175">
    <filterColumn colId="5">
      <filters blank="1"/>
    </filterColumn>
  </autoFilter>
  <mergeCells count="16">
    <mergeCell ref="H6:H7"/>
    <mergeCell ref="I6:I7"/>
    <mergeCell ref="A177:D177"/>
    <mergeCell ref="E177:F177"/>
    <mergeCell ref="F6:F7"/>
    <mergeCell ref="G6:G7"/>
    <mergeCell ref="A6:A7"/>
    <mergeCell ref="B6:B7"/>
    <mergeCell ref="C6:C7"/>
    <mergeCell ref="D6:D7"/>
    <mergeCell ref="E6:E7"/>
    <mergeCell ref="A1:I1"/>
    <mergeCell ref="A2:I2"/>
    <mergeCell ref="A3:I3"/>
    <mergeCell ref="A4:I4"/>
    <mergeCell ref="A5:I5"/>
  </mergeCells>
  <pageMargins left="0.39370078740157483" right="0.39370078740157483" top="0.39370078740157483" bottom="0.39370078740157483" header="0" footer="0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421D762-4952-44A9-A664-2F90ABB7C9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Расходы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User\Пользователь</dc:creator>
  <cp:lastModifiedBy>USER</cp:lastModifiedBy>
  <cp:lastPrinted>2021-10-18T06:55:10Z</cp:lastPrinted>
  <dcterms:created xsi:type="dcterms:W3CDTF">2021-10-18T05:45:25Z</dcterms:created>
  <dcterms:modified xsi:type="dcterms:W3CDTF">2021-10-18T06:56:28Z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SV_0503117M_20160101_2.xlsx</vt:lpwstr>
  </property>
  <property fmtid="{D5CDD505-2E9C-101B-9397-08002B2CF9AE}" pid="3" name="Название отчета">
    <vt:lpwstr>SV_0503117M_20160101_2.xlsx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mo_37026_31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