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0" yWindow="580" windowWidth="18880" windowHeight="7740"/>
  </bookViews>
  <sheets>
    <sheet name="расходы" sheetId="2" r:id="rId1"/>
  </sheets>
  <definedNames>
    <definedName name="_xlnm._FilterDatabase" localSheetId="0" hidden="1">расходы!$A$7:$N$173</definedName>
    <definedName name="_xlnm.Print_Titles" localSheetId="0">расходы!$5:$7</definedName>
  </definedNames>
  <calcPr calcId="124519"/>
</workbook>
</file>

<file path=xl/calcChain.xml><?xml version="1.0" encoding="utf-8"?>
<calcChain xmlns="http://schemas.openxmlformats.org/spreadsheetml/2006/main">
  <c r="I88" i="2"/>
  <c r="J88"/>
  <c r="K88" s="1"/>
  <c r="H88"/>
  <c r="K9"/>
  <c r="K10"/>
  <c r="K11"/>
  <c r="K12"/>
  <c r="K13"/>
  <c r="K14"/>
  <c r="K15"/>
  <c r="K16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9"/>
  <c r="K130"/>
  <c r="K131"/>
  <c r="K132"/>
  <c r="K133"/>
  <c r="K134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4"/>
  <c r="K165"/>
  <c r="K166"/>
  <c r="K167"/>
  <c r="K168"/>
  <c r="K169"/>
  <c r="K170"/>
  <c r="K171"/>
  <c r="K172"/>
  <c r="K173"/>
  <c r="K8"/>
</calcChain>
</file>

<file path=xl/sharedStrings.xml><?xml version="1.0" encoding="utf-8"?>
<sst xmlns="http://schemas.openxmlformats.org/spreadsheetml/2006/main" count="825" uniqueCount="149">
  <si>
    <t>(рублей)</t>
  </si>
  <si>
    <t>Наименование</t>
  </si>
  <si>
    <t>Ведомство</t>
  </si>
  <si>
    <t>Подраздел</t>
  </si>
  <si>
    <t>Целевая статья</t>
  </si>
  <si>
    <t>Вид расхода</t>
  </si>
  <si>
    <t>КОСГУ</t>
  </si>
  <si>
    <t>ДОП.класс</t>
  </si>
  <si>
    <t>Роспись и изменениями</t>
  </si>
  <si>
    <t>Финансирование</t>
  </si>
  <si>
    <t>Остаток на лицевом счете</t>
  </si>
  <si>
    <t>Муниципальное образование сельского поселения " Село Букань"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</si>
  <si>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</si>
  <si>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</si>
  <si>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</si>
  <si>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</si>
  <si>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</si>
  <si>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</si>
  <si>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</si>
  <si>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      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</si>
  <si>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</si>
  <si>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</si>
  <si>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</si>
  <si>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</si>
  <si>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>51 0 01 00400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</si>
  <si>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</si>
  <si>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</si>
  <si>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</si>
  <si>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</si>
  <si>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Прочая закупка товаров, работ и услуг</t>
  </si>
  <si>
    <t>244</t>
  </si>
  <si>
    <t>0123</t>
  </si>
  <si>
    <t>0131</t>
  </si>
  <si>
    <t xml:space="preserve">        Закупка энергетических ресурсов</t>
  </si>
  <si>
    <t>247</t>
  </si>
  <si>
    <t xml:space="preserve">        Уплата иных платежей</t>
  </si>
  <si>
    <t>853</t>
  </si>
  <si>
    <t xml:space="preserve">      Центральный аппарат (муниципальные служащие)</t>
  </si>
  <si>
    <t>51 0 01 00410</t>
  </si>
  <si>
    <t xml:space="preserve">      Центральный аппарат (прочие работники)</t>
  </si>
  <si>
    <t>51 0 01 00420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</si>
  <si>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</si>
  <si>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</si>
  <si>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</si>
  <si>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</si>
  <si>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</si>
  <si>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</si>
  <si>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</si>
  <si>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</si>
  <si>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</si>
  <si>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</si>
  <si>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Изготовление и установка стел на территории населенных пунктов, удостоенных почетных званий в соответствии с Законом Калужской области "О почетных званиях Калужской области "Город воинской доблести", "Населенный пункт воинской доблести", "Рубеж воинской доблести"</t>
  </si>
  <si>
    <t>11 0 06 00750</t>
  </si>
  <si>
    <t>007500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</si>
  <si>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</si>
  <si>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</si>
  <si>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</si>
  <si>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</si>
  <si>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</si>
  <si>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</si>
  <si>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>21-51180-00000-00000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</si>
  <si>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</si>
  <si>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</si>
  <si>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</si>
  <si>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</si>
  <si>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</si>
  <si>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</si>
  <si>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Дорожное хозяйство (дорожные фонды)</t>
  </si>
  <si>
    <t>0409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</si>
  <si>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</si>
  <si>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</si>
  <si>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</si>
  <si>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</si>
  <si>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</si>
  <si>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</si>
  <si>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</si>
  <si>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Коммунальное хозяйство</t>
  </si>
  <si>
    <t>0502</t>
  </si>
  <si>
    <t xml:space="preserve">      Разработка ПСД, строительство, капитальный ремонт, содержание канализационных сетей</t>
  </si>
  <si>
    <t>05 1 03 01000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</si>
  <si>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</si>
  <si>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</si>
  <si>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 xml:space="preserve">      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</t>
  </si>
  <si>
    <t>28 0 01 01000</t>
  </si>
  <si>
    <t xml:space="preserve">      Непрограммные расходы (Содержание газопровода)</t>
  </si>
  <si>
    <t>66 0 00 02000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</si>
  <si>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</si>
  <si>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</si>
  <si>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</si>
  <si>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</si>
  <si>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</si>
  <si>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</si>
  <si>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</si>
  <si>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</si>
  <si>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Обрезка и спиливание деревьев</t>
  </si>
  <si>
    <t>48 0 01 00220</t>
  </si>
  <si>
    <t xml:space="preserve">      Содержание и ремонт пешеходных дорожек и тротуаров, детских спортивных площадок</t>
  </si>
  <si>
    <t>48 0 01 00230</t>
  </si>
  <si>
    <t xml:space="preserve">      Благоустройство площадки для отдыха в селе Букань</t>
  </si>
  <si>
    <t>48 0 01 00240</t>
  </si>
  <si>
    <t xml:space="preserve">      Планировка объездной дороги в СП "Село Букань"</t>
  </si>
  <si>
    <t>48 0 01 00280</t>
  </si>
  <si>
    <t xml:space="preserve">      Устройство сцены в СП "Село Букань"</t>
  </si>
  <si>
    <t>48 0 01 00290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</si>
  <si>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</si>
  <si>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</si>
  <si>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</si>
  <si>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(Ремонт спортивной площадки в селе Букань Людиновского района)</t>
  </si>
  <si>
    <t>51 0 21 01100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</si>
  <si>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покрытия спортивной площадки в с.Букань)</t>
  </si>
  <si>
    <t>51 0 21 01200</t>
  </si>
  <si>
    <t>0200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</si>
  <si>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</si>
  <si>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</si>
  <si>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</si>
  <si>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</si>
  <si>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</si>
  <si>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</si>
  <si>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</si>
  <si>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</si>
  <si>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</si>
  <si>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</si>
  <si>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</si>
  <si>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</si>
  <si>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</si>
  <si>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>312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</si>
  <si>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</si>
  <si>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</si>
  <si>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</si>
  <si>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    Иные межбюджетные трансферты</t>
  </si>
  <si>
    <t>540</t>
  </si>
  <si>
    <t xml:space="preserve">    Физическая культура</t>
  </si>
  <si>
    <t>1101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</si>
  <si>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</si>
  <si>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</si>
  <si>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  Другие вопросы в области физической культуры и спорта</t>
  </si>
  <si>
    <t>1105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</si>
  <si>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</si>
  <si>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</si>
  <si>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</si>
  <si>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</si>
  <si>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</si>
  <si>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>Итого</t>
  </si>
  <si>
    <t>Исполнено, руб.</t>
  </si>
  <si>
    <t>% исполнения</t>
  </si>
  <si>
    <t>Жилищно-коммунальное хозяйство</t>
  </si>
  <si>
    <t>0500</t>
  </si>
  <si>
    <t>Приложение № 2                                                              к постановлению № 19  от 12.07.2021г.</t>
  </si>
  <si>
    <t>Ведомственная структура расходов сельского поселения "Село Букань" за 1 полугодие 2021года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</si>
</sst>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1"/>
      <name val="Calibri"/>
      <family val="2"/>
      <scheme val="minor"/>
    </font>
    <font>
      <b/>
      <i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2">
      <alignment horizontal="left" vertical="top" wrapText="1"/>
    </xf>
    <xf numFmtId="0" fontId="1" fillId="0" borderId="2"/>
    <xf numFmtId="0" fontId="2" fillId="0" borderId="2">
      <alignment horizontal="center" wrapText="1"/>
    </xf>
    <xf numFmtId="0" fontId="2" fillId="0" borderId="2">
      <alignment horizontal="center"/>
    </xf>
    <xf numFmtId="0" fontId="1" fillId="0" borderId="2">
      <alignment wrapText="1"/>
    </xf>
    <xf numFmtId="0" fontId="1" fillId="0" borderId="2">
      <alignment horizontal="right"/>
    </xf>
    <xf numFmtId="0" fontId="3" fillId="0" borderId="3">
      <alignment horizontal="center" vertical="center" wrapText="1"/>
    </xf>
    <xf numFmtId="0" fontId="3" fillId="0" borderId="2"/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2">
      <alignment horizontal="right" shrinkToFit="1"/>
    </xf>
    <xf numFmtId="0" fontId="3" fillId="0" borderId="5">
      <alignment horizontal="left"/>
    </xf>
    <xf numFmtId="4" fontId="3" fillId="3" borderId="4">
      <alignment horizontal="right" vertical="top" shrinkToFit="1"/>
    </xf>
    <xf numFmtId="0" fontId="1" fillId="0" borderId="6"/>
    <xf numFmtId="0" fontId="1" fillId="0" borderId="2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2"/>
    <xf numFmtId="0" fontId="1" fillId="0" borderId="2"/>
    <xf numFmtId="0" fontId="1" fillId="4" borderId="2"/>
    <xf numFmtId="0" fontId="1" fillId="0" borderId="3">
      <alignment horizontal="center" vertical="center" wrapText="1"/>
    </xf>
    <xf numFmtId="0" fontId="3" fillId="0" borderId="4">
      <alignment horizontal="left" vertical="top" wrapText="1"/>
    </xf>
    <xf numFmtId="0" fontId="1" fillId="4" borderId="2">
      <alignment horizontal="center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2" xfId="2" applyNumberFormat="1" applyProtection="1"/>
    <xf numFmtId="0" fontId="2" fillId="0" borderId="2" xfId="4" applyNumberFormat="1" applyProtection="1">
      <alignment horizontal="center"/>
    </xf>
    <xf numFmtId="0" fontId="1" fillId="0" borderId="2" xfId="6" applyNumberFormat="1" applyProtection="1">
      <alignment horizontal="right"/>
    </xf>
    <xf numFmtId="0" fontId="3" fillId="0" borderId="2" xfId="8" applyNumberFormat="1" applyProtection="1"/>
    <xf numFmtId="0" fontId="1" fillId="0" borderId="4" xfId="10" quotePrefix="1" applyNumberFormat="1" applyProtection="1">
      <alignment horizontal="left" vertical="top" wrapText="1"/>
    </xf>
    <xf numFmtId="0" fontId="1" fillId="0" borderId="4" xfId="10" applyNumberFormat="1" applyProtection="1">
      <alignment horizontal="left" vertical="top" wrapText="1"/>
    </xf>
    <xf numFmtId="4" fontId="1" fillId="2" borderId="4" xfId="11" applyNumberFormat="1" applyProtection="1">
      <alignment horizontal="right" vertical="top" shrinkToFit="1"/>
    </xf>
    <xf numFmtId="4" fontId="1" fillId="0" borderId="4" xfId="12" applyNumberFormat="1" applyProtection="1">
      <alignment horizontal="right" vertical="top" shrinkToFit="1"/>
    </xf>
    <xf numFmtId="4" fontId="1" fillId="0" borderId="2" xfId="13" applyNumberFormat="1" applyProtection="1">
      <alignment horizontal="right" shrinkToFit="1"/>
    </xf>
    <xf numFmtId="0" fontId="3" fillId="0" borderId="5" xfId="14" applyNumberFormat="1" applyProtection="1">
      <alignment horizontal="left"/>
    </xf>
    <xf numFmtId="4" fontId="3" fillId="3" borderId="4" xfId="15" applyNumberFormat="1" applyProtection="1">
      <alignment horizontal="right" vertical="top" shrinkToFit="1"/>
    </xf>
    <xf numFmtId="0" fontId="1" fillId="0" borderId="6" xfId="16" applyNumberFormat="1" applyProtection="1"/>
    <xf numFmtId="0" fontId="1" fillId="0" borderId="2" xfId="17" applyNumberFormat="1" applyProtection="1">
      <alignment horizontal="left" wrapText="1"/>
    </xf>
    <xf numFmtId="10" fontId="1" fillId="2" borderId="4" xfId="11" applyNumberFormat="1" applyProtection="1">
      <alignment horizontal="right" vertical="top" shrinkToFit="1"/>
    </xf>
    <xf numFmtId="0" fontId="3" fillId="0" borderId="2" xfId="2" applyNumberFormat="1" applyFont="1" applyProtection="1"/>
    <xf numFmtId="0" fontId="6" fillId="0" borderId="0" xfId="0" applyFont="1" applyProtection="1">
      <protection locked="0"/>
    </xf>
    <xf numFmtId="0" fontId="5" fillId="6" borderId="4" xfId="10" quotePrefix="1" applyNumberFormat="1" applyFont="1" applyFill="1" applyProtection="1">
      <alignment horizontal="left" vertical="top" wrapText="1"/>
    </xf>
    <xf numFmtId="0" fontId="5" fillId="6" borderId="4" xfId="10" applyNumberFormat="1" applyFont="1" applyFill="1" applyProtection="1">
      <alignment horizontal="left" vertical="top" wrapText="1"/>
    </xf>
    <xf numFmtId="4" fontId="5" fillId="6" borderId="4" xfId="11" applyNumberFormat="1" applyFont="1" applyFill="1" applyProtection="1">
      <alignment horizontal="right" vertical="top" shrinkToFit="1"/>
    </xf>
    <xf numFmtId="10" fontId="5" fillId="6" borderId="4" xfId="11" applyNumberFormat="1" applyFont="1" applyFill="1" applyProtection="1">
      <alignment horizontal="right" vertical="top" shrinkToFit="1"/>
    </xf>
    <xf numFmtId="0" fontId="1" fillId="0" borderId="2" xfId="2" applyNumberFormat="1" applyFont="1" applyProtection="1"/>
    <xf numFmtId="0" fontId="0" fillId="0" borderId="0" xfId="0" applyFont="1" applyProtection="1">
      <protection locked="0"/>
    </xf>
    <xf numFmtId="0" fontId="1" fillId="0" borderId="5" xfId="9" applyNumberFormat="1" applyBorder="1" applyProtection="1">
      <alignment horizontal="center" vertical="center" shrinkToFit="1"/>
    </xf>
    <xf numFmtId="0" fontId="5" fillId="5" borderId="5" xfId="10" applyNumberFormat="1" applyFont="1" applyFill="1" applyBorder="1" applyProtection="1">
      <alignment horizontal="left" vertical="top" wrapText="1"/>
    </xf>
    <xf numFmtId="0" fontId="3" fillId="6" borderId="5" xfId="10" applyNumberFormat="1" applyFont="1" applyFill="1" applyBorder="1" applyProtection="1">
      <alignment horizontal="left" vertical="top" wrapText="1"/>
    </xf>
    <xf numFmtId="0" fontId="1" fillId="0" borderId="5" xfId="10" applyNumberFormat="1" applyBorder="1" applyProtection="1">
      <alignment horizontal="left" vertical="top" wrapText="1"/>
    </xf>
    <xf numFmtId="0" fontId="5" fillId="6" borderId="5" xfId="10" applyNumberFormat="1" applyFont="1" applyFill="1" applyBorder="1" applyProtection="1">
      <alignment horizontal="left" vertical="top" wrapText="1"/>
    </xf>
    <xf numFmtId="0" fontId="7" fillId="0" borderId="5" xfId="10" applyNumberFormat="1" applyFont="1" applyBorder="1" applyProtection="1">
      <alignment horizontal="left" vertical="top" wrapText="1"/>
    </xf>
    <xf numFmtId="0" fontId="1" fillId="0" borderId="5" xfId="10" quotePrefix="1" applyNumberFormat="1" applyBorder="1" applyProtection="1">
      <alignment horizontal="left" vertical="top" wrapText="1"/>
    </xf>
    <xf numFmtId="0" fontId="1" fillId="0" borderId="10" xfId="9" applyNumberFormat="1" applyBorder="1" applyProtection="1">
      <alignment horizontal="center" vertical="center" shrinkToFit="1"/>
    </xf>
    <xf numFmtId="0" fontId="5" fillId="5" borderId="10" xfId="10" applyNumberFormat="1" applyFont="1" applyFill="1" applyBorder="1" applyProtection="1">
      <alignment horizontal="left" vertical="top" wrapText="1"/>
    </xf>
    <xf numFmtId="0" fontId="3" fillId="6" borderId="10" xfId="10" applyNumberFormat="1" applyFont="1" applyFill="1" applyBorder="1" applyProtection="1">
      <alignment horizontal="left" vertical="top" wrapText="1"/>
    </xf>
    <xf numFmtId="0" fontId="1" fillId="0" borderId="10" xfId="10" applyNumberFormat="1" applyBorder="1" applyProtection="1">
      <alignment horizontal="left" vertical="top" wrapText="1"/>
    </xf>
    <xf numFmtId="0" fontId="1" fillId="0" borderId="11" xfId="9" applyNumberFormat="1" applyBorder="1" applyProtection="1">
      <alignment horizontal="center" vertical="center" shrinkToFit="1"/>
    </xf>
    <xf numFmtId="4" fontId="5" fillId="5" borderId="11" xfId="11" applyNumberFormat="1" applyFont="1" applyFill="1" applyBorder="1" applyProtection="1">
      <alignment horizontal="right" vertical="top" shrinkToFit="1"/>
    </xf>
    <xf numFmtId="4" fontId="3" fillId="6" borderId="11" xfId="11" applyNumberFormat="1" applyFont="1" applyFill="1" applyBorder="1" applyProtection="1">
      <alignment horizontal="right" vertical="top" shrinkToFit="1"/>
    </xf>
    <xf numFmtId="4" fontId="1" fillId="2" borderId="11" xfId="11" applyNumberFormat="1" applyBorder="1" applyProtection="1">
      <alignment horizontal="right" vertical="top" shrinkToFit="1"/>
    </xf>
    <xf numFmtId="4" fontId="1" fillId="2" borderId="10" xfId="11" applyNumberFormat="1" applyBorder="1" applyProtection="1">
      <alignment horizontal="right" vertical="top" shrinkToFit="1"/>
    </xf>
    <xf numFmtId="4" fontId="3" fillId="2" borderId="10" xfId="11" applyNumberFormat="1" applyFont="1" applyBorder="1" applyProtection="1">
      <alignment horizontal="right" vertical="top" shrinkToFit="1"/>
    </xf>
    <xf numFmtId="0" fontId="5" fillId="6" borderId="10" xfId="10" applyNumberFormat="1" applyFont="1" applyFill="1" applyBorder="1" applyProtection="1">
      <alignment horizontal="left" vertical="top" wrapText="1"/>
    </xf>
    <xf numFmtId="0" fontId="7" fillId="0" borderId="10" xfId="10" applyNumberFormat="1" applyFont="1" applyBorder="1" applyProtection="1">
      <alignment horizontal="left" vertical="top" wrapText="1"/>
    </xf>
    <xf numFmtId="4" fontId="5" fillId="6" borderId="11" xfId="11" applyNumberFormat="1" applyFont="1" applyFill="1" applyBorder="1" applyProtection="1">
      <alignment horizontal="right" vertical="top" shrinkToFit="1"/>
    </xf>
    <xf numFmtId="4" fontId="7" fillId="2" borderId="11" xfId="11" applyNumberFormat="1" applyFont="1" applyBorder="1" applyProtection="1">
      <alignment horizontal="right" vertical="top" shrinkToFit="1"/>
    </xf>
    <xf numFmtId="4" fontId="5" fillId="5" borderId="11" xfId="12" applyNumberFormat="1" applyFont="1" applyFill="1" applyBorder="1" applyProtection="1">
      <alignment horizontal="right" vertical="top" shrinkToFit="1"/>
    </xf>
    <xf numFmtId="4" fontId="1" fillId="0" borderId="10" xfId="12" applyNumberFormat="1" applyBorder="1" applyProtection="1">
      <alignment horizontal="right" vertical="top" shrinkToFit="1"/>
    </xf>
    <xf numFmtId="0" fontId="1" fillId="0" borderId="3" xfId="10" quotePrefix="1" applyNumberFormat="1" applyBorder="1" applyProtection="1">
      <alignment horizontal="left" vertical="top" wrapText="1"/>
    </xf>
    <xf numFmtId="4" fontId="1" fillId="0" borderId="3" xfId="12" applyNumberFormat="1" applyBorder="1" applyProtection="1">
      <alignment horizontal="right" vertical="top" shrinkToFit="1"/>
    </xf>
    <xf numFmtId="10" fontId="1" fillId="2" borderId="3" xfId="11" applyNumberFormat="1" applyBorder="1" applyProtection="1">
      <alignment horizontal="right" vertical="top" shrinkToFit="1"/>
    </xf>
    <xf numFmtId="0" fontId="1" fillId="0" borderId="1" xfId="10" quotePrefix="1" applyNumberFormat="1" applyBorder="1" applyProtection="1">
      <alignment horizontal="left" vertical="top" wrapText="1"/>
    </xf>
    <xf numFmtId="4" fontId="1" fillId="0" borderId="1" xfId="12" applyNumberFormat="1" applyBorder="1" applyProtection="1">
      <alignment horizontal="right" vertical="top" shrinkToFit="1"/>
    </xf>
    <xf numFmtId="10" fontId="1" fillId="2" borderId="1" xfId="11" applyNumberFormat="1" applyBorder="1" applyProtection="1">
      <alignment horizontal="right" vertical="top" shrinkToFit="1"/>
    </xf>
    <xf numFmtId="0" fontId="1" fillId="0" borderId="12" xfId="10" quotePrefix="1" applyNumberFormat="1" applyBorder="1" applyProtection="1">
      <alignment horizontal="left" vertical="top" wrapText="1"/>
    </xf>
    <xf numFmtId="4" fontId="1" fillId="0" borderId="12" xfId="12" applyNumberFormat="1" applyBorder="1" applyProtection="1">
      <alignment horizontal="right" vertical="top" shrinkToFit="1"/>
    </xf>
    <xf numFmtId="10" fontId="1" fillId="2" borderId="12" xfId="11" applyNumberFormat="1" applyBorder="1" applyProtection="1">
      <alignment horizontal="right" vertical="top" shrinkToFit="1"/>
    </xf>
    <xf numFmtId="0" fontId="1" fillId="0" borderId="18" xfId="9" applyNumberFormat="1" applyBorder="1" applyProtection="1">
      <alignment horizontal="center" vertical="center" shrinkToFit="1"/>
    </xf>
    <xf numFmtId="0" fontId="1" fillId="0" borderId="4" xfId="9" applyNumberFormat="1" applyBorder="1" applyProtection="1">
      <alignment horizontal="center" vertical="center" shrinkToFit="1"/>
    </xf>
    <xf numFmtId="0" fontId="1" fillId="0" borderId="19" xfId="9" applyNumberFormat="1" applyBorder="1" applyProtection="1">
      <alignment horizontal="center" vertical="center" shrinkToFit="1"/>
    </xf>
    <xf numFmtId="0" fontId="5" fillId="5" borderId="18" xfId="10" quotePrefix="1" applyNumberFormat="1" applyFont="1" applyFill="1" applyBorder="1" applyProtection="1">
      <alignment horizontal="left" vertical="top" wrapText="1"/>
    </xf>
    <xf numFmtId="0" fontId="5" fillId="5" borderId="4" xfId="10" quotePrefix="1" applyNumberFormat="1" applyFont="1" applyFill="1" applyBorder="1" applyProtection="1">
      <alignment horizontal="left" vertical="top" wrapText="1"/>
    </xf>
    <xf numFmtId="0" fontId="5" fillId="5" borderId="4" xfId="10" applyNumberFormat="1" applyFont="1" applyFill="1" applyBorder="1" applyProtection="1">
      <alignment horizontal="left" vertical="top" wrapText="1"/>
    </xf>
    <xf numFmtId="0" fontId="5" fillId="5" borderId="19" xfId="10" applyNumberFormat="1" applyFont="1" applyFill="1" applyBorder="1" applyProtection="1">
      <alignment horizontal="left" vertical="top" wrapText="1"/>
    </xf>
    <xf numFmtId="0" fontId="3" fillId="6" borderId="18" xfId="10" quotePrefix="1" applyNumberFormat="1" applyFont="1" applyFill="1" applyBorder="1" applyProtection="1">
      <alignment horizontal="left" vertical="top" wrapText="1"/>
    </xf>
    <xf numFmtId="0" fontId="3" fillId="6" borderId="4" xfId="10" quotePrefix="1" applyNumberFormat="1" applyFont="1" applyFill="1" applyBorder="1" applyProtection="1">
      <alignment horizontal="left" vertical="top" wrapText="1"/>
    </xf>
    <xf numFmtId="0" fontId="3" fillId="6" borderId="4" xfId="10" applyNumberFormat="1" applyFont="1" applyFill="1" applyBorder="1" applyProtection="1">
      <alignment horizontal="left" vertical="top" wrapText="1"/>
    </xf>
    <xf numFmtId="0" fontId="3" fillId="6" borderId="19" xfId="10" applyNumberFormat="1" applyFont="1" applyFill="1" applyBorder="1" applyProtection="1">
      <alignment horizontal="left" vertical="top" wrapText="1"/>
    </xf>
    <xf numFmtId="0" fontId="1" fillId="0" borderId="18" xfId="10" quotePrefix="1" applyNumberFormat="1" applyBorder="1" applyProtection="1">
      <alignment horizontal="left" vertical="top" wrapText="1"/>
    </xf>
    <xf numFmtId="0" fontId="1" fillId="0" borderId="4" xfId="10" quotePrefix="1" applyNumberFormat="1" applyBorder="1" applyProtection="1">
      <alignment horizontal="left" vertical="top" wrapText="1"/>
    </xf>
    <xf numFmtId="0" fontId="1" fillId="0" borderId="19" xfId="10" applyNumberFormat="1" applyBorder="1" applyProtection="1">
      <alignment horizontal="left" vertical="top" wrapText="1"/>
    </xf>
    <xf numFmtId="0" fontId="1" fillId="0" borderId="20" xfId="10" quotePrefix="1" applyNumberFormat="1" applyBorder="1" applyProtection="1">
      <alignment horizontal="left" vertical="top" wrapText="1"/>
    </xf>
    <xf numFmtId="0" fontId="1" fillId="0" borderId="21" xfId="10" quotePrefix="1" applyNumberFormat="1" applyBorder="1" applyProtection="1">
      <alignment horizontal="left" vertical="top" wrapText="1"/>
    </xf>
    <xf numFmtId="0" fontId="1" fillId="0" borderId="22" xfId="10" quotePrefix="1" applyNumberFormat="1" applyBorder="1" applyProtection="1">
      <alignment horizontal="left" vertical="top" wrapText="1"/>
    </xf>
    <xf numFmtId="0" fontId="1" fillId="0" borderId="25" xfId="9" applyNumberFormat="1" applyBorder="1" applyProtection="1">
      <alignment horizontal="center" vertical="center" shrinkToFit="1"/>
    </xf>
    <xf numFmtId="4" fontId="5" fillId="5" borderId="25" xfId="11" applyNumberFormat="1" applyFont="1" applyFill="1" applyBorder="1" applyProtection="1">
      <alignment horizontal="right" vertical="top" shrinkToFit="1"/>
    </xf>
    <xf numFmtId="4" fontId="3" fillId="6" borderId="25" xfId="11" applyNumberFormat="1" applyFont="1" applyFill="1" applyBorder="1" applyProtection="1">
      <alignment horizontal="right" vertical="top" shrinkToFit="1"/>
    </xf>
    <xf numFmtId="4" fontId="1" fillId="2" borderId="25" xfId="11" applyNumberFormat="1" applyBorder="1" applyProtection="1">
      <alignment horizontal="right" vertical="top" shrinkToFit="1"/>
    </xf>
    <xf numFmtId="4" fontId="1" fillId="2" borderId="26" xfId="11" applyNumberFormat="1" applyBorder="1" applyProtection="1">
      <alignment horizontal="right" vertical="top" shrinkToFit="1"/>
    </xf>
    <xf numFmtId="4" fontId="5" fillId="5" borderId="18" xfId="11" applyNumberFormat="1" applyFont="1" applyFill="1" applyBorder="1" applyProtection="1">
      <alignment horizontal="right" vertical="top" shrinkToFit="1"/>
    </xf>
    <xf numFmtId="10" fontId="5" fillId="5" borderId="19" xfId="11" applyNumberFormat="1" applyFont="1" applyFill="1" applyBorder="1" applyProtection="1">
      <alignment horizontal="right" vertical="top" shrinkToFit="1"/>
    </xf>
    <xf numFmtId="4" fontId="3" fillId="6" borderId="18" xfId="11" applyNumberFormat="1" applyFont="1" applyFill="1" applyBorder="1" applyProtection="1">
      <alignment horizontal="right" vertical="top" shrinkToFit="1"/>
    </xf>
    <xf numFmtId="10" fontId="3" fillId="6" borderId="19" xfId="11" applyNumberFormat="1" applyFont="1" applyFill="1" applyBorder="1" applyProtection="1">
      <alignment horizontal="right" vertical="top" shrinkToFit="1"/>
    </xf>
    <xf numFmtId="4" fontId="1" fillId="2" borderId="18" xfId="11" applyNumberFormat="1" applyBorder="1" applyProtection="1">
      <alignment horizontal="right" vertical="top" shrinkToFit="1"/>
    </xf>
    <xf numFmtId="10" fontId="1" fillId="2" borderId="19" xfId="11" applyNumberFormat="1" applyBorder="1" applyProtection="1">
      <alignment horizontal="right" vertical="top" shrinkToFit="1"/>
    </xf>
    <xf numFmtId="4" fontId="1" fillId="2" borderId="20" xfId="11" applyNumberFormat="1" applyBorder="1" applyProtection="1">
      <alignment horizontal="right" vertical="top" shrinkToFit="1"/>
    </xf>
    <xf numFmtId="10" fontId="1" fillId="2" borderId="22" xfId="11" applyNumberFormat="1" applyBorder="1" applyProtection="1">
      <alignment horizontal="right" vertical="top" shrinkToFit="1"/>
    </xf>
    <xf numFmtId="0" fontId="5" fillId="6" borderId="28" xfId="10" quotePrefix="1" applyNumberFormat="1" applyFont="1" applyFill="1" applyBorder="1" applyProtection="1">
      <alignment horizontal="left" vertical="top" wrapText="1"/>
    </xf>
    <xf numFmtId="0" fontId="5" fillId="6" borderId="29" xfId="10" quotePrefix="1" applyNumberFormat="1" applyFont="1" applyFill="1" applyBorder="1" applyProtection="1">
      <alignment horizontal="left" vertical="top" wrapText="1"/>
    </xf>
    <xf numFmtId="0" fontId="5" fillId="6" borderId="29" xfId="10" applyNumberFormat="1" applyFont="1" applyFill="1" applyBorder="1" applyProtection="1">
      <alignment horizontal="left" vertical="top" wrapText="1"/>
    </xf>
    <xf numFmtId="0" fontId="5" fillId="6" borderId="30" xfId="10" applyNumberFormat="1" applyFont="1" applyFill="1" applyBorder="1" applyProtection="1">
      <alignment horizontal="left" vertical="top" wrapText="1"/>
    </xf>
    <xf numFmtId="0" fontId="8" fillId="0" borderId="18" xfId="10" quotePrefix="1" applyNumberFormat="1" applyFont="1" applyBorder="1" applyProtection="1">
      <alignment horizontal="left" vertical="top" wrapText="1"/>
    </xf>
    <xf numFmtId="0" fontId="8" fillId="0" borderId="4" xfId="10" quotePrefix="1" applyNumberFormat="1" applyFont="1" applyBorder="1" applyProtection="1">
      <alignment horizontal="left" vertical="top" wrapText="1"/>
    </xf>
    <xf numFmtId="0" fontId="8" fillId="0" borderId="19" xfId="10" applyNumberFormat="1" applyFont="1" applyBorder="1" applyProtection="1">
      <alignment horizontal="left" vertical="top" wrapText="1"/>
    </xf>
    <xf numFmtId="4" fontId="5" fillId="6" borderId="31" xfId="11" applyNumberFormat="1" applyFont="1" applyFill="1" applyBorder="1" applyProtection="1">
      <alignment horizontal="right" vertical="top" shrinkToFit="1"/>
    </xf>
    <xf numFmtId="4" fontId="8" fillId="2" borderId="25" xfId="11" applyNumberFormat="1" applyFont="1" applyBorder="1" applyProtection="1">
      <alignment horizontal="right" vertical="top" shrinkToFit="1"/>
    </xf>
    <xf numFmtId="4" fontId="5" fillId="6" borderId="28" xfId="11" applyNumberFormat="1" applyFont="1" applyFill="1" applyBorder="1" applyProtection="1">
      <alignment horizontal="right" vertical="top" shrinkToFit="1"/>
    </xf>
    <xf numFmtId="10" fontId="5" fillId="6" borderId="30" xfId="11" applyNumberFormat="1" applyFont="1" applyFill="1" applyBorder="1" applyProtection="1">
      <alignment horizontal="right" vertical="top" shrinkToFit="1"/>
    </xf>
    <xf numFmtId="4" fontId="8" fillId="2" borderId="18" xfId="11" applyNumberFormat="1" applyFont="1" applyBorder="1" applyProtection="1">
      <alignment horizontal="right" vertical="top" shrinkToFit="1"/>
    </xf>
    <xf numFmtId="10" fontId="8" fillId="2" borderId="19" xfId="11" applyNumberFormat="1" applyFont="1" applyBorder="1" applyProtection="1">
      <alignment horizontal="right" vertical="top" shrinkToFit="1"/>
    </xf>
    <xf numFmtId="0" fontId="1" fillId="0" borderId="32" xfId="10" quotePrefix="1" applyNumberFormat="1" applyBorder="1" applyProtection="1">
      <alignment horizontal="left" vertical="top" wrapText="1"/>
    </xf>
    <xf numFmtId="0" fontId="1" fillId="0" borderId="33" xfId="10" quotePrefix="1" applyNumberFormat="1" applyBorder="1" applyProtection="1">
      <alignment horizontal="left" vertical="top" wrapText="1"/>
    </xf>
    <xf numFmtId="0" fontId="1" fillId="0" borderId="34" xfId="10" quotePrefix="1" applyNumberFormat="1" applyBorder="1" applyProtection="1">
      <alignment horizontal="left" vertical="top" wrapText="1"/>
    </xf>
    <xf numFmtId="4" fontId="1" fillId="2" borderId="7" xfId="11" applyNumberFormat="1" applyBorder="1" applyProtection="1">
      <alignment horizontal="right" vertical="top" shrinkToFit="1"/>
    </xf>
    <xf numFmtId="4" fontId="1" fillId="2" borderId="32" xfId="11" applyNumberFormat="1" applyBorder="1" applyProtection="1">
      <alignment horizontal="right" vertical="top" shrinkToFit="1"/>
    </xf>
    <xf numFmtId="10" fontId="1" fillId="2" borderId="34" xfId="11" applyNumberFormat="1" applyBorder="1" applyProtection="1">
      <alignment horizontal="right" vertical="top" shrinkToFit="1"/>
    </xf>
    <xf numFmtId="0" fontId="1" fillId="0" borderId="28" xfId="10" quotePrefix="1" applyNumberFormat="1" applyBorder="1" applyProtection="1">
      <alignment horizontal="left" vertical="top" wrapText="1"/>
    </xf>
    <xf numFmtId="0" fontId="1" fillId="0" borderId="29" xfId="10" quotePrefix="1" applyNumberFormat="1" applyBorder="1" applyProtection="1">
      <alignment horizontal="left" vertical="top" wrapText="1"/>
    </xf>
    <xf numFmtId="0" fontId="1" fillId="0" borderId="30" xfId="10" applyNumberFormat="1" applyBorder="1" applyProtection="1">
      <alignment horizontal="left" vertical="top" wrapText="1"/>
    </xf>
    <xf numFmtId="4" fontId="1" fillId="2" borderId="31" xfId="11" applyNumberFormat="1" applyBorder="1" applyProtection="1">
      <alignment horizontal="right" vertical="top" shrinkToFit="1"/>
    </xf>
    <xf numFmtId="4" fontId="1" fillId="2" borderId="28" xfId="11" applyNumberFormat="1" applyBorder="1" applyProtection="1">
      <alignment horizontal="right" vertical="top" shrinkToFit="1"/>
    </xf>
    <xf numFmtId="10" fontId="1" fillId="2" borderId="30" xfId="11" applyNumberFormat="1" applyBorder="1" applyProtection="1">
      <alignment horizontal="right" vertical="top" shrinkToFit="1"/>
    </xf>
    <xf numFmtId="0" fontId="5" fillId="5" borderId="28" xfId="10" applyNumberFormat="1" applyFont="1" applyFill="1" applyBorder="1" applyProtection="1">
      <alignment horizontal="left" vertical="top" wrapText="1"/>
    </xf>
    <xf numFmtId="0" fontId="5" fillId="5" borderId="29" xfId="10" quotePrefix="1" applyNumberFormat="1" applyFont="1" applyFill="1" applyBorder="1" applyProtection="1">
      <alignment horizontal="left" vertical="top" wrapText="1"/>
    </xf>
    <xf numFmtId="49" fontId="5" fillId="5" borderId="29" xfId="10" applyNumberFormat="1" applyFont="1" applyFill="1" applyBorder="1" applyProtection="1">
      <alignment horizontal="left" vertical="top" wrapText="1"/>
    </xf>
    <xf numFmtId="0" fontId="5" fillId="5" borderId="30" xfId="10" quotePrefix="1" applyNumberFormat="1" applyFont="1" applyFill="1" applyBorder="1" applyProtection="1">
      <alignment horizontal="left" vertical="top" wrapText="1"/>
    </xf>
    <xf numFmtId="0" fontId="5" fillId="6" borderId="18" xfId="10" quotePrefix="1" applyNumberFormat="1" applyFont="1" applyFill="1" applyBorder="1" applyProtection="1">
      <alignment horizontal="left" vertical="top" wrapText="1"/>
    </xf>
    <xf numFmtId="0" fontId="5" fillId="6" borderId="4" xfId="10" quotePrefix="1" applyNumberFormat="1" applyFont="1" applyFill="1" applyBorder="1" applyProtection="1">
      <alignment horizontal="left" vertical="top" wrapText="1"/>
    </xf>
    <xf numFmtId="0" fontId="5" fillId="6" borderId="4" xfId="10" applyNumberFormat="1" applyFont="1" applyFill="1" applyBorder="1" applyProtection="1">
      <alignment horizontal="left" vertical="top" wrapText="1"/>
    </xf>
    <xf numFmtId="0" fontId="5" fillId="6" borderId="19" xfId="10" applyNumberFormat="1" applyFont="1" applyFill="1" applyBorder="1" applyProtection="1">
      <alignment horizontal="left" vertical="top" wrapText="1"/>
    </xf>
    <xf numFmtId="4" fontId="5" fillId="5" borderId="31" xfId="12" applyNumberFormat="1" applyFont="1" applyFill="1" applyBorder="1" applyProtection="1">
      <alignment horizontal="right" vertical="top" shrinkToFit="1"/>
    </xf>
    <xf numFmtId="4" fontId="5" fillId="6" borderId="25" xfId="11" applyNumberFormat="1" applyFont="1" applyFill="1" applyBorder="1" applyProtection="1">
      <alignment horizontal="right" vertical="top" shrinkToFit="1"/>
    </xf>
    <xf numFmtId="4" fontId="5" fillId="5" borderId="28" xfId="12" applyNumberFormat="1" applyFont="1" applyFill="1" applyBorder="1" applyProtection="1">
      <alignment horizontal="right" vertical="top" shrinkToFit="1"/>
    </xf>
    <xf numFmtId="10" fontId="5" fillId="5" borderId="30" xfId="11" applyNumberFormat="1" applyFont="1" applyFill="1" applyBorder="1" applyProtection="1">
      <alignment horizontal="right" vertical="top" shrinkToFit="1"/>
    </xf>
    <xf numFmtId="4" fontId="5" fillId="6" borderId="18" xfId="11" applyNumberFormat="1" applyFont="1" applyFill="1" applyBorder="1" applyProtection="1">
      <alignment horizontal="right" vertical="top" shrinkToFit="1"/>
    </xf>
    <xf numFmtId="10" fontId="5" fillId="6" borderId="19" xfId="11" applyNumberFormat="1" applyFont="1" applyFill="1" applyBorder="1" applyProtection="1">
      <alignment horizontal="right" vertical="top" shrinkToFit="1"/>
    </xf>
    <xf numFmtId="0" fontId="7" fillId="0" borderId="28" xfId="10" quotePrefix="1" applyNumberFormat="1" applyFont="1" applyBorder="1" applyProtection="1">
      <alignment horizontal="left" vertical="top" wrapText="1"/>
    </xf>
    <xf numFmtId="0" fontId="1" fillId="0" borderId="29" xfId="10" applyNumberFormat="1" applyBorder="1" applyProtection="1">
      <alignment horizontal="left" vertical="top" wrapText="1"/>
    </xf>
    <xf numFmtId="0" fontId="1" fillId="0" borderId="4" xfId="10" applyNumberFormat="1" applyBorder="1" applyProtection="1">
      <alignment horizontal="left" vertical="top" wrapText="1"/>
    </xf>
    <xf numFmtId="0" fontId="0" fillId="0" borderId="0" xfId="0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2" xfId="1" applyNumberFormat="1" applyProtection="1">
      <alignment horizontal="left" vertical="top" wrapText="1"/>
    </xf>
    <xf numFmtId="0" fontId="1" fillId="0" borderId="2" xfId="1">
      <alignment horizontal="left" vertical="top" wrapText="1"/>
    </xf>
    <xf numFmtId="0" fontId="2" fillId="0" borderId="2" xfId="3" applyNumberFormat="1" applyProtection="1">
      <alignment horizontal="center" wrapText="1"/>
    </xf>
    <xf numFmtId="0" fontId="2" fillId="0" borderId="2" xfId="3">
      <alignment horizontal="center" wrapText="1"/>
    </xf>
    <xf numFmtId="0" fontId="1" fillId="0" borderId="2" xfId="6" applyNumberFormat="1" applyProtection="1">
      <alignment horizontal="right"/>
    </xf>
    <xf numFmtId="0" fontId="1" fillId="0" borderId="2" xfId="6">
      <alignment horizontal="right"/>
    </xf>
    <xf numFmtId="0" fontId="3" fillId="0" borderId="9" xfId="7" applyNumberFormat="1" applyBorder="1" applyProtection="1">
      <alignment horizontal="center" vertical="center" wrapText="1"/>
    </xf>
    <xf numFmtId="0" fontId="3" fillId="0" borderId="9" xfId="7" applyBorder="1">
      <alignment horizontal="center" vertical="center" wrapText="1"/>
    </xf>
    <xf numFmtId="0" fontId="3" fillId="0" borderId="15" xfId="7" applyNumberFormat="1" applyBorder="1" applyProtection="1">
      <alignment horizontal="center" vertical="center" wrapText="1"/>
    </xf>
    <xf numFmtId="0" fontId="3" fillId="0" borderId="27" xfId="7" applyNumberFormat="1" applyBorder="1" applyProtection="1">
      <alignment horizontal="center" vertical="center" wrapText="1"/>
    </xf>
    <xf numFmtId="0" fontId="3" fillId="0" borderId="14" xfId="7" applyNumberFormat="1" applyBorder="1" applyProtection="1">
      <alignment horizontal="center" vertical="center" wrapText="1"/>
    </xf>
    <xf numFmtId="0" fontId="3" fillId="0" borderId="3" xfId="7" applyBorder="1">
      <alignment horizontal="center" vertical="center" wrapText="1"/>
    </xf>
    <xf numFmtId="0" fontId="3" fillId="0" borderId="17" xfId="7" applyBorder="1">
      <alignment horizontal="center" vertical="center" wrapText="1"/>
    </xf>
    <xf numFmtId="0" fontId="3" fillId="0" borderId="13" xfId="7" applyNumberFormat="1" applyBorder="1" applyProtection="1">
      <alignment horizontal="center" vertical="center" wrapText="1"/>
    </xf>
    <xf numFmtId="0" fontId="3" fillId="0" borderId="16" xfId="7" applyBorder="1">
      <alignment horizontal="center" vertical="center" wrapText="1"/>
    </xf>
    <xf numFmtId="0" fontId="1" fillId="0" borderId="2" xfId="17" applyNumberFormat="1" applyProtection="1">
      <alignment horizontal="left" wrapText="1"/>
    </xf>
    <xf numFmtId="0" fontId="3" fillId="0" borderId="8" xfId="7" applyNumberFormat="1" applyBorder="1" applyProtection="1">
      <alignment horizontal="center" vertical="center" wrapText="1"/>
    </xf>
    <xf numFmtId="0" fontId="3" fillId="0" borderId="8" xfId="7" applyBorder="1">
      <alignment horizontal="center" vertical="center" wrapText="1"/>
    </xf>
    <xf numFmtId="0" fontId="3" fillId="0" borderId="23" xfId="7" applyNumberFormat="1" applyBorder="1" applyProtection="1">
      <alignment horizontal="center" vertical="center" wrapText="1"/>
    </xf>
    <xf numFmtId="0" fontId="3" fillId="0" borderId="24" xfId="7" applyBorder="1">
      <alignment horizontal="center" vertical="center" wrapText="1"/>
    </xf>
    <xf numFmtId="0" fontId="3" fillId="0" borderId="6" xfId="7" applyNumberFormat="1" applyBorder="1" applyProtection="1">
      <alignment horizontal="center" vertical="center" wrapText="1"/>
    </xf>
    <xf numFmtId="0" fontId="3" fillId="0" borderId="6" xfId="7" applyBorder="1">
      <alignment horizontal="center" vertical="center" wrapText="1"/>
    </xf>
  </cellXfs>
  <cellStyles count="27">
    <cellStyle name="br" xfId="20"/>
    <cellStyle name="col" xfId="19"/>
    <cellStyle name="st24" xfId="7"/>
    <cellStyle name="st25" xfId="8"/>
    <cellStyle name="style0" xfId="21"/>
    <cellStyle name="td" xfId="22"/>
    <cellStyle name="tr" xfId="18"/>
    <cellStyle name="xl21" xfId="23"/>
    <cellStyle name="xl22" xfId="24"/>
    <cellStyle name="xl23" xfId="9"/>
    <cellStyle name="xl24" xfId="14"/>
    <cellStyle name="xl25" xfId="16"/>
    <cellStyle name="xl26" xfId="1"/>
    <cellStyle name="xl27" xfId="3"/>
    <cellStyle name="xl28" xfId="4"/>
    <cellStyle name="xl29" xfId="5"/>
    <cellStyle name="xl30" xfId="6"/>
    <cellStyle name="xl31" xfId="15"/>
    <cellStyle name="xl32" xfId="2"/>
    <cellStyle name="xl33" xfId="17"/>
    <cellStyle name="xl34" xfId="10"/>
    <cellStyle name="xl35" xfId="25"/>
    <cellStyle name="xl36" xfId="11"/>
    <cellStyle name="xl37" xfId="26"/>
    <cellStyle name="xl38" xfId="12"/>
    <cellStyle name="xl39" xfId="1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0000"/>
    <pageSetUpPr fitToPage="1"/>
  </sheetPr>
  <dimension ref="A1:N175"/>
  <sheetViews>
    <sheetView showGridLines="0" tabSelected="1" zoomScaleSheetLayoutView="100" workbookViewId="0">
      <pane ySplit="7" topLeftCell="A75" activePane="bottomLeft" state="frozen"/>
      <selection pane="bottomLeft" activeCell="A3" sqref="A3:L3"/>
    </sheetView>
  </sheetViews>
  <sheetFormatPr defaultColWidth="9.08984375" defaultRowHeight="14.5" outlineLevelRow="5"/>
  <cols>
    <col min="1" max="1" width="53.08984375" style="1" customWidth="1"/>
    <col min="2" max="2" width="6.453125" style="1" customWidth="1"/>
    <col min="3" max="3" width="6.54296875" style="1" customWidth="1"/>
    <col min="4" max="4" width="14.36328125" style="1" customWidth="1"/>
    <col min="5" max="5" width="8.453125" style="1" customWidth="1"/>
    <col min="6" max="6" width="12.81640625" style="1" hidden="1" customWidth="1"/>
    <col min="7" max="7" width="13.36328125" style="1" hidden="1" customWidth="1"/>
    <col min="8" max="8" width="15.6328125" style="1" customWidth="1"/>
    <col min="9" max="9" width="16.81640625" style="1" hidden="1" customWidth="1"/>
    <col min="10" max="10" width="14.453125" style="1" customWidth="1"/>
    <col min="11" max="11" width="10.54296875" style="1" customWidth="1"/>
    <col min="12" max="12" width="20.81640625" style="1" hidden="1" customWidth="1"/>
    <col min="13" max="13" width="8.984375E-2" style="1" customWidth="1"/>
    <col min="14" max="14" width="1.36328125" style="1" customWidth="1"/>
    <col min="15" max="16384" width="9.08984375" style="1"/>
  </cols>
  <sheetData>
    <row r="1" spans="1:14" ht="48" customHeight="1">
      <c r="H1" s="128" t="s">
        <v>147</v>
      </c>
      <c r="I1" s="129"/>
      <c r="J1" s="128"/>
      <c r="K1" s="128"/>
    </row>
    <row r="2" spans="1:14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2"/>
      <c r="N2" s="2"/>
    </row>
    <row r="3" spans="1:14" ht="15.9" customHeight="1">
      <c r="A3" s="132" t="s">
        <v>148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3"/>
      <c r="N3" s="3"/>
    </row>
    <row r="4" spans="1:14" ht="12.75" customHeight="1" thickBot="1">
      <c r="A4" s="134" t="s">
        <v>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4"/>
      <c r="N4" s="4"/>
    </row>
    <row r="5" spans="1:14" ht="15.15" customHeight="1">
      <c r="A5" s="143" t="s">
        <v>1</v>
      </c>
      <c r="B5" s="140" t="s">
        <v>2</v>
      </c>
      <c r="C5" s="140" t="s">
        <v>3</v>
      </c>
      <c r="D5" s="140" t="s">
        <v>4</v>
      </c>
      <c r="E5" s="138" t="s">
        <v>5</v>
      </c>
      <c r="F5" s="136" t="s">
        <v>6</v>
      </c>
      <c r="G5" s="146" t="s">
        <v>7</v>
      </c>
      <c r="H5" s="148" t="s">
        <v>8</v>
      </c>
      <c r="I5" s="150" t="s">
        <v>9</v>
      </c>
      <c r="J5" s="143" t="s">
        <v>143</v>
      </c>
      <c r="K5" s="138" t="s">
        <v>144</v>
      </c>
      <c r="L5" s="136" t="s">
        <v>10</v>
      </c>
      <c r="M5" s="5"/>
      <c r="N5" s="5"/>
    </row>
    <row r="6" spans="1:14" ht="31.25" customHeight="1">
      <c r="A6" s="144"/>
      <c r="B6" s="141"/>
      <c r="C6" s="141"/>
      <c r="D6" s="141"/>
      <c r="E6" s="142"/>
      <c r="F6" s="137"/>
      <c r="G6" s="147"/>
      <c r="H6" s="149"/>
      <c r="I6" s="151"/>
      <c r="J6" s="144"/>
      <c r="K6" s="139"/>
      <c r="L6" s="137"/>
      <c r="M6" s="2"/>
      <c r="N6" s="2"/>
    </row>
    <row r="7" spans="1:14" ht="12.75" customHeight="1">
      <c r="A7" s="56">
        <v>1</v>
      </c>
      <c r="B7" s="57">
        <v>2</v>
      </c>
      <c r="C7" s="57">
        <v>3</v>
      </c>
      <c r="D7" s="57">
        <v>4</v>
      </c>
      <c r="E7" s="58">
        <v>5</v>
      </c>
      <c r="F7" s="31">
        <v>6</v>
      </c>
      <c r="G7" s="24">
        <v>7</v>
      </c>
      <c r="H7" s="73">
        <v>9</v>
      </c>
      <c r="I7" s="35">
        <v>10</v>
      </c>
      <c r="J7" s="56">
        <v>11</v>
      </c>
      <c r="K7" s="58">
        <v>12</v>
      </c>
      <c r="L7" s="31">
        <v>13</v>
      </c>
      <c r="M7" s="2"/>
      <c r="N7" s="2"/>
    </row>
    <row r="8" spans="1:14" ht="26">
      <c r="A8" s="59" t="s">
        <v>11</v>
      </c>
      <c r="B8" s="60" t="s">
        <v>12</v>
      </c>
      <c r="C8" s="61"/>
      <c r="D8" s="61"/>
      <c r="E8" s="62"/>
      <c r="F8" s="32"/>
      <c r="G8" s="25"/>
      <c r="H8" s="74">
        <v>13680031.82</v>
      </c>
      <c r="I8" s="36">
        <v>4348983.7</v>
      </c>
      <c r="J8" s="78">
        <v>3968998.8</v>
      </c>
      <c r="K8" s="79">
        <f>J8/H8</f>
        <v>0.29013081637700455</v>
      </c>
      <c r="L8" s="39">
        <v>379984.9</v>
      </c>
      <c r="M8" s="2"/>
    </row>
    <row r="9" spans="1:14" s="17" customFormat="1" ht="52" outlineLevel="2">
      <c r="A9" s="63" t="s">
        <v>13</v>
      </c>
      <c r="B9" s="64" t="s">
        <v>12</v>
      </c>
      <c r="C9" s="64" t="s">
        <v>14</v>
      </c>
      <c r="D9" s="65"/>
      <c r="E9" s="66"/>
      <c r="F9" s="33"/>
      <c r="G9" s="26"/>
      <c r="H9" s="75">
        <v>84000</v>
      </c>
      <c r="I9" s="37">
        <v>42000</v>
      </c>
      <c r="J9" s="80">
        <v>23730</v>
      </c>
      <c r="K9" s="81">
        <f t="shared" ref="K9:K71" si="0">J9/H9</f>
        <v>0.28249999999999997</v>
      </c>
      <c r="L9" s="40">
        <v>18270</v>
      </c>
      <c r="M9" s="16"/>
    </row>
    <row r="10" spans="1:14" ht="25" outlineLevel="3">
      <c r="A10" s="67" t="s">
        <v>15</v>
      </c>
      <c r="B10" s="68" t="s">
        <v>12</v>
      </c>
      <c r="C10" s="68" t="s">
        <v>14</v>
      </c>
      <c r="D10" s="68" t="s">
        <v>16</v>
      </c>
      <c r="E10" s="69"/>
      <c r="F10" s="34"/>
      <c r="G10" s="27"/>
      <c r="H10" s="76">
        <v>84000</v>
      </c>
      <c r="I10" s="38">
        <v>42000</v>
      </c>
      <c r="J10" s="82">
        <v>23730</v>
      </c>
      <c r="K10" s="83">
        <f t="shared" si="0"/>
        <v>0.28249999999999997</v>
      </c>
      <c r="L10" s="39">
        <v>18270</v>
      </c>
      <c r="M10" s="2"/>
    </row>
    <row r="11" spans="1:14" ht="50.5" outlineLevel="4" thickBot="1">
      <c r="A11" s="70" t="s">
        <v>17</v>
      </c>
      <c r="B11" s="71" t="s">
        <v>12</v>
      </c>
      <c r="C11" s="71" t="s">
        <v>14</v>
      </c>
      <c r="D11" s="71" t="s">
        <v>16</v>
      </c>
      <c r="E11" s="72" t="s">
        <v>18</v>
      </c>
      <c r="F11" s="34"/>
      <c r="G11" s="27"/>
      <c r="H11" s="77">
        <v>84000</v>
      </c>
      <c r="I11" s="38">
        <v>42000</v>
      </c>
      <c r="J11" s="84">
        <v>23730</v>
      </c>
      <c r="K11" s="85">
        <f t="shared" si="0"/>
        <v>0.28249999999999997</v>
      </c>
      <c r="L11" s="39">
        <v>18270</v>
      </c>
      <c r="M11" s="2"/>
    </row>
    <row r="12" spans="1:14" ht="15" hidden="1" outlineLevel="5" thickBot="1">
      <c r="A12" s="50" t="s">
        <v>19</v>
      </c>
      <c r="B12" s="50" t="s">
        <v>12</v>
      </c>
      <c r="C12" s="50" t="s">
        <v>14</v>
      </c>
      <c r="D12" s="50" t="s">
        <v>16</v>
      </c>
      <c r="E12" s="50" t="s">
        <v>18</v>
      </c>
      <c r="F12" s="7"/>
      <c r="G12" s="6" t="s">
        <v>20</v>
      </c>
      <c r="H12" s="51">
        <v>84000</v>
      </c>
      <c r="I12" s="9">
        <v>42000</v>
      </c>
      <c r="J12" s="51">
        <v>23730</v>
      </c>
      <c r="K12" s="52">
        <f t="shared" si="0"/>
        <v>0.28249999999999997</v>
      </c>
      <c r="L12" s="9">
        <v>18270</v>
      </c>
      <c r="M12" s="10"/>
    </row>
    <row r="13" spans="1:14" ht="52" outlineLevel="2" collapsed="1">
      <c r="A13" s="86" t="s">
        <v>21</v>
      </c>
      <c r="B13" s="87" t="s">
        <v>12</v>
      </c>
      <c r="C13" s="87" t="s">
        <v>22</v>
      </c>
      <c r="D13" s="88"/>
      <c r="E13" s="89"/>
      <c r="F13" s="41"/>
      <c r="G13" s="28"/>
      <c r="H13" s="93">
        <v>3494091</v>
      </c>
      <c r="I13" s="43">
        <v>1730079.14</v>
      </c>
      <c r="J13" s="95">
        <v>1618125.06</v>
      </c>
      <c r="K13" s="96">
        <f t="shared" si="0"/>
        <v>0.46310329639382602</v>
      </c>
      <c r="L13" s="39">
        <v>111954.08</v>
      </c>
      <c r="M13" s="2"/>
    </row>
    <row r="14" spans="1:14" s="23" customFormat="1" outlineLevel="3">
      <c r="A14" s="90" t="s">
        <v>23</v>
      </c>
      <c r="B14" s="91" t="s">
        <v>12</v>
      </c>
      <c r="C14" s="91" t="s">
        <v>22</v>
      </c>
      <c r="D14" s="91" t="s">
        <v>24</v>
      </c>
      <c r="E14" s="92"/>
      <c r="F14" s="42"/>
      <c r="G14" s="29"/>
      <c r="H14" s="94">
        <v>917058</v>
      </c>
      <c r="I14" s="44">
        <v>647683.94999999995</v>
      </c>
      <c r="J14" s="97">
        <v>606998.94999999995</v>
      </c>
      <c r="K14" s="98">
        <f t="shared" si="0"/>
        <v>0.66189810241009828</v>
      </c>
      <c r="L14" s="39">
        <v>40685</v>
      </c>
      <c r="M14" s="22"/>
    </row>
    <row r="15" spans="1:14" ht="25.5" outlineLevel="4" thickBot="1">
      <c r="A15" s="70" t="s">
        <v>25</v>
      </c>
      <c r="B15" s="71" t="s">
        <v>12</v>
      </c>
      <c r="C15" s="71" t="s">
        <v>22</v>
      </c>
      <c r="D15" s="71" t="s">
        <v>24</v>
      </c>
      <c r="E15" s="72" t="s">
        <v>26</v>
      </c>
      <c r="F15" s="34"/>
      <c r="G15" s="27"/>
      <c r="H15" s="77">
        <v>29500</v>
      </c>
      <c r="I15" s="38">
        <v>29500</v>
      </c>
      <c r="J15" s="84">
        <v>29500</v>
      </c>
      <c r="K15" s="85">
        <f t="shared" si="0"/>
        <v>1</v>
      </c>
      <c r="L15" s="39">
        <v>0</v>
      </c>
      <c r="M15" s="2"/>
    </row>
    <row r="16" spans="1:14" ht="15" hidden="1" outlineLevel="5" thickBot="1">
      <c r="A16" s="50" t="s">
        <v>19</v>
      </c>
      <c r="B16" s="50" t="s">
        <v>12</v>
      </c>
      <c r="C16" s="50" t="s">
        <v>22</v>
      </c>
      <c r="D16" s="50" t="s">
        <v>24</v>
      </c>
      <c r="E16" s="50" t="s">
        <v>26</v>
      </c>
      <c r="F16" s="7"/>
      <c r="G16" s="6" t="s">
        <v>20</v>
      </c>
      <c r="H16" s="51">
        <v>29500</v>
      </c>
      <c r="I16" s="9">
        <v>29500</v>
      </c>
      <c r="J16" s="51">
        <v>29500</v>
      </c>
      <c r="K16" s="52">
        <f t="shared" si="0"/>
        <v>1</v>
      </c>
      <c r="L16" s="9">
        <v>0</v>
      </c>
      <c r="M16" s="10"/>
    </row>
    <row r="17" spans="1:13" ht="38" outlineLevel="4" collapsed="1" thickBot="1">
      <c r="A17" s="99" t="s">
        <v>27</v>
      </c>
      <c r="B17" s="100" t="s">
        <v>12</v>
      </c>
      <c r="C17" s="100" t="s">
        <v>22</v>
      </c>
      <c r="D17" s="100" t="s">
        <v>24</v>
      </c>
      <c r="E17" s="101" t="s">
        <v>28</v>
      </c>
      <c r="F17" s="34"/>
      <c r="G17" s="27"/>
      <c r="H17" s="102">
        <v>0</v>
      </c>
      <c r="I17" s="38">
        <v>0</v>
      </c>
      <c r="J17" s="103">
        <v>0</v>
      </c>
      <c r="K17" s="104">
        <v>0</v>
      </c>
      <c r="L17" s="39">
        <v>0</v>
      </c>
      <c r="M17" s="2"/>
    </row>
    <row r="18" spans="1:13" ht="15" hidden="1" outlineLevel="5" thickBot="1">
      <c r="A18" s="50" t="s">
        <v>19</v>
      </c>
      <c r="B18" s="50" t="s">
        <v>12</v>
      </c>
      <c r="C18" s="50" t="s">
        <v>22</v>
      </c>
      <c r="D18" s="50" t="s">
        <v>24</v>
      </c>
      <c r="E18" s="50" t="s">
        <v>28</v>
      </c>
      <c r="F18" s="7"/>
      <c r="G18" s="6" t="s">
        <v>20</v>
      </c>
      <c r="H18" s="51">
        <v>0</v>
      </c>
      <c r="I18" s="9">
        <v>0</v>
      </c>
      <c r="J18" s="51">
        <v>0</v>
      </c>
      <c r="K18" s="52">
        <v>0</v>
      </c>
      <c r="L18" s="9">
        <v>0</v>
      </c>
      <c r="M18" s="10"/>
    </row>
    <row r="19" spans="1:13" ht="15" outlineLevel="4" collapsed="1" thickBot="1">
      <c r="A19" s="99" t="s">
        <v>29</v>
      </c>
      <c r="B19" s="100" t="s">
        <v>12</v>
      </c>
      <c r="C19" s="100" t="s">
        <v>22</v>
      </c>
      <c r="D19" s="100" t="s">
        <v>24</v>
      </c>
      <c r="E19" s="101" t="s">
        <v>30</v>
      </c>
      <c r="F19" s="34"/>
      <c r="G19" s="27"/>
      <c r="H19" s="102">
        <v>802558</v>
      </c>
      <c r="I19" s="38">
        <v>590578.49</v>
      </c>
      <c r="J19" s="103">
        <v>549893.49</v>
      </c>
      <c r="K19" s="104">
        <f t="shared" si="0"/>
        <v>0.68517601220098734</v>
      </c>
      <c r="L19" s="39">
        <v>40685</v>
      </c>
      <c r="M19" s="2"/>
    </row>
    <row r="20" spans="1:13" ht="15" hidden="1" outlineLevel="5" thickBot="1">
      <c r="A20" s="53" t="s">
        <v>19</v>
      </c>
      <c r="B20" s="53" t="s">
        <v>12</v>
      </c>
      <c r="C20" s="53" t="s">
        <v>22</v>
      </c>
      <c r="D20" s="53" t="s">
        <v>24</v>
      </c>
      <c r="E20" s="53" t="s">
        <v>30</v>
      </c>
      <c r="F20" s="7"/>
      <c r="G20" s="6" t="s">
        <v>20</v>
      </c>
      <c r="H20" s="54">
        <v>732558</v>
      </c>
      <c r="I20" s="9">
        <v>570450.87</v>
      </c>
      <c r="J20" s="54">
        <v>534765.87</v>
      </c>
      <c r="K20" s="55">
        <f t="shared" si="0"/>
        <v>0.72999799333295112</v>
      </c>
      <c r="L20" s="9">
        <v>35685</v>
      </c>
      <c r="M20" s="10"/>
    </row>
    <row r="21" spans="1:13" ht="15" hidden="1" outlineLevel="5" thickBot="1">
      <c r="A21" s="6" t="s">
        <v>19</v>
      </c>
      <c r="B21" s="6" t="s">
        <v>12</v>
      </c>
      <c r="C21" s="6" t="s">
        <v>22</v>
      </c>
      <c r="D21" s="6" t="s">
        <v>24</v>
      </c>
      <c r="E21" s="6" t="s">
        <v>30</v>
      </c>
      <c r="F21" s="7"/>
      <c r="G21" s="6" t="s">
        <v>31</v>
      </c>
      <c r="H21" s="9">
        <v>20000</v>
      </c>
      <c r="I21" s="9">
        <v>5327.62</v>
      </c>
      <c r="J21" s="9">
        <v>5327.62</v>
      </c>
      <c r="K21" s="15">
        <f t="shared" si="0"/>
        <v>0.26638099999999998</v>
      </c>
      <c r="L21" s="9">
        <v>0</v>
      </c>
      <c r="M21" s="10"/>
    </row>
    <row r="22" spans="1:13" ht="15" hidden="1" outlineLevel="5" thickBot="1">
      <c r="A22" s="47" t="s">
        <v>19</v>
      </c>
      <c r="B22" s="47" t="s">
        <v>12</v>
      </c>
      <c r="C22" s="47" t="s">
        <v>22</v>
      </c>
      <c r="D22" s="47" t="s">
        <v>24</v>
      </c>
      <c r="E22" s="47" t="s">
        <v>30</v>
      </c>
      <c r="F22" s="7"/>
      <c r="G22" s="6" t="s">
        <v>32</v>
      </c>
      <c r="H22" s="48">
        <v>50000</v>
      </c>
      <c r="I22" s="9">
        <v>14800</v>
      </c>
      <c r="J22" s="48">
        <v>9800</v>
      </c>
      <c r="K22" s="49">
        <f t="shared" si="0"/>
        <v>0.19600000000000001</v>
      </c>
      <c r="L22" s="9">
        <v>5000</v>
      </c>
      <c r="M22" s="10"/>
    </row>
    <row r="23" spans="1:13" ht="15" outlineLevel="4" collapsed="1" thickBot="1">
      <c r="A23" s="99" t="s">
        <v>33</v>
      </c>
      <c r="B23" s="100" t="s">
        <v>12</v>
      </c>
      <c r="C23" s="100" t="s">
        <v>22</v>
      </c>
      <c r="D23" s="100" t="s">
        <v>24</v>
      </c>
      <c r="E23" s="101" t="s">
        <v>34</v>
      </c>
      <c r="F23" s="34"/>
      <c r="G23" s="27"/>
      <c r="H23" s="102">
        <v>80000</v>
      </c>
      <c r="I23" s="38">
        <v>27573.65</v>
      </c>
      <c r="J23" s="103">
        <v>27573.65</v>
      </c>
      <c r="K23" s="104">
        <f t="shared" si="0"/>
        <v>0.34467062500000001</v>
      </c>
      <c r="L23" s="39">
        <v>0</v>
      </c>
      <c r="M23" s="2"/>
    </row>
    <row r="24" spans="1:13" ht="15" hidden="1" outlineLevel="5" thickBot="1">
      <c r="A24" s="50" t="s">
        <v>19</v>
      </c>
      <c r="B24" s="50" t="s">
        <v>12</v>
      </c>
      <c r="C24" s="50" t="s">
        <v>22</v>
      </c>
      <c r="D24" s="50" t="s">
        <v>24</v>
      </c>
      <c r="E24" s="50" t="s">
        <v>34</v>
      </c>
      <c r="F24" s="7"/>
      <c r="G24" s="6" t="s">
        <v>20</v>
      </c>
      <c r="H24" s="51">
        <v>80000</v>
      </c>
      <c r="I24" s="9">
        <v>27573.65</v>
      </c>
      <c r="J24" s="51">
        <v>27573.65</v>
      </c>
      <c r="K24" s="52">
        <f t="shared" si="0"/>
        <v>0.34467062500000001</v>
      </c>
      <c r="L24" s="9">
        <v>0</v>
      </c>
      <c r="M24" s="10"/>
    </row>
    <row r="25" spans="1:13" ht="15" outlineLevel="4" collapsed="1" thickBot="1">
      <c r="A25" s="99" t="s">
        <v>35</v>
      </c>
      <c r="B25" s="100" t="s">
        <v>12</v>
      </c>
      <c r="C25" s="100" t="s">
        <v>22</v>
      </c>
      <c r="D25" s="100" t="s">
        <v>24</v>
      </c>
      <c r="E25" s="101" t="s">
        <v>36</v>
      </c>
      <c r="F25" s="34"/>
      <c r="G25" s="27"/>
      <c r="H25" s="102">
        <v>5000</v>
      </c>
      <c r="I25" s="38">
        <v>31.81</v>
      </c>
      <c r="J25" s="103">
        <v>31.81</v>
      </c>
      <c r="K25" s="104">
        <f t="shared" si="0"/>
        <v>6.3619999999999996E-3</v>
      </c>
      <c r="L25" s="39">
        <v>0</v>
      </c>
      <c r="M25" s="2"/>
    </row>
    <row r="26" spans="1:13" ht="15" hidden="1" outlineLevel="5" thickBot="1">
      <c r="A26" s="50" t="s">
        <v>19</v>
      </c>
      <c r="B26" s="50" t="s">
        <v>12</v>
      </c>
      <c r="C26" s="50" t="s">
        <v>22</v>
      </c>
      <c r="D26" s="50" t="s">
        <v>24</v>
      </c>
      <c r="E26" s="50" t="s">
        <v>36</v>
      </c>
      <c r="F26" s="7"/>
      <c r="G26" s="6" t="s">
        <v>20</v>
      </c>
      <c r="H26" s="51">
        <v>5000</v>
      </c>
      <c r="I26" s="9">
        <v>31.81</v>
      </c>
      <c r="J26" s="51">
        <v>31.81</v>
      </c>
      <c r="K26" s="52">
        <f t="shared" si="0"/>
        <v>6.3619999999999996E-3</v>
      </c>
      <c r="L26" s="9">
        <v>0</v>
      </c>
      <c r="M26" s="10"/>
    </row>
    <row r="27" spans="1:13" outlineLevel="3" collapsed="1">
      <c r="A27" s="105" t="s">
        <v>37</v>
      </c>
      <c r="B27" s="106" t="s">
        <v>12</v>
      </c>
      <c r="C27" s="106" t="s">
        <v>22</v>
      </c>
      <c r="D27" s="106" t="s">
        <v>38</v>
      </c>
      <c r="E27" s="107"/>
      <c r="F27" s="34"/>
      <c r="G27" s="27"/>
      <c r="H27" s="108">
        <v>713776</v>
      </c>
      <c r="I27" s="38">
        <v>251464.77</v>
      </c>
      <c r="J27" s="109">
        <v>239512.49</v>
      </c>
      <c r="K27" s="110">
        <f t="shared" si="0"/>
        <v>0.33555693943197867</v>
      </c>
      <c r="L27" s="39">
        <v>11952.28</v>
      </c>
      <c r="M27" s="2"/>
    </row>
    <row r="28" spans="1:13" ht="25.5" outlineLevel="4" thickBot="1">
      <c r="A28" s="70" t="s">
        <v>25</v>
      </c>
      <c r="B28" s="71" t="s">
        <v>12</v>
      </c>
      <c r="C28" s="71" t="s">
        <v>22</v>
      </c>
      <c r="D28" s="71" t="s">
        <v>38</v>
      </c>
      <c r="E28" s="72" t="s">
        <v>26</v>
      </c>
      <c r="F28" s="34"/>
      <c r="G28" s="27"/>
      <c r="H28" s="77">
        <v>544736</v>
      </c>
      <c r="I28" s="38">
        <v>190765.5</v>
      </c>
      <c r="J28" s="84">
        <v>178871.7</v>
      </c>
      <c r="K28" s="85">
        <f t="shared" si="0"/>
        <v>0.3283640148622452</v>
      </c>
      <c r="L28" s="39">
        <v>11893.8</v>
      </c>
      <c r="M28" s="2"/>
    </row>
    <row r="29" spans="1:13" ht="15" hidden="1" outlineLevel="5" thickBot="1">
      <c r="A29" s="50" t="s">
        <v>19</v>
      </c>
      <c r="B29" s="50" t="s">
        <v>12</v>
      </c>
      <c r="C29" s="50" t="s">
        <v>22</v>
      </c>
      <c r="D29" s="50" t="s">
        <v>38</v>
      </c>
      <c r="E29" s="50" t="s">
        <v>26</v>
      </c>
      <c r="F29" s="7"/>
      <c r="G29" s="6" t="s">
        <v>20</v>
      </c>
      <c r="H29" s="51">
        <v>544736</v>
      </c>
      <c r="I29" s="9">
        <v>190765.5</v>
      </c>
      <c r="J29" s="51">
        <v>178871.7</v>
      </c>
      <c r="K29" s="52">
        <f t="shared" si="0"/>
        <v>0.3283640148622452</v>
      </c>
      <c r="L29" s="9">
        <v>11893.8</v>
      </c>
      <c r="M29" s="10"/>
    </row>
    <row r="30" spans="1:13" ht="38" outlineLevel="4" collapsed="1" thickBot="1">
      <c r="A30" s="99" t="s">
        <v>27</v>
      </c>
      <c r="B30" s="100" t="s">
        <v>12</v>
      </c>
      <c r="C30" s="100" t="s">
        <v>22</v>
      </c>
      <c r="D30" s="100" t="s">
        <v>38</v>
      </c>
      <c r="E30" s="101" t="s">
        <v>28</v>
      </c>
      <c r="F30" s="34"/>
      <c r="G30" s="27"/>
      <c r="H30" s="102">
        <v>169040</v>
      </c>
      <c r="I30" s="38">
        <v>60699.27</v>
      </c>
      <c r="J30" s="103">
        <v>60640.79</v>
      </c>
      <c r="K30" s="104">
        <f t="shared" si="0"/>
        <v>0.35873633459536203</v>
      </c>
      <c r="L30" s="39">
        <v>58.48</v>
      </c>
      <c r="M30" s="2"/>
    </row>
    <row r="31" spans="1:13" ht="15" hidden="1" outlineLevel="5" thickBot="1">
      <c r="A31" s="50" t="s">
        <v>19</v>
      </c>
      <c r="B31" s="50" t="s">
        <v>12</v>
      </c>
      <c r="C31" s="50" t="s">
        <v>22</v>
      </c>
      <c r="D31" s="50" t="s">
        <v>38</v>
      </c>
      <c r="E31" s="50" t="s">
        <v>28</v>
      </c>
      <c r="F31" s="7"/>
      <c r="G31" s="6" t="s">
        <v>20</v>
      </c>
      <c r="H31" s="51">
        <v>169040</v>
      </c>
      <c r="I31" s="9">
        <v>60699.27</v>
      </c>
      <c r="J31" s="51">
        <v>60640.79</v>
      </c>
      <c r="K31" s="52">
        <f t="shared" si="0"/>
        <v>0.35873633459536203</v>
      </c>
      <c r="L31" s="9">
        <v>58.48</v>
      </c>
      <c r="M31" s="10"/>
    </row>
    <row r="32" spans="1:13" outlineLevel="3" collapsed="1">
      <c r="A32" s="105" t="s">
        <v>39</v>
      </c>
      <c r="B32" s="106" t="s">
        <v>12</v>
      </c>
      <c r="C32" s="106" t="s">
        <v>22</v>
      </c>
      <c r="D32" s="106" t="s">
        <v>40</v>
      </c>
      <c r="E32" s="107"/>
      <c r="F32" s="34"/>
      <c r="G32" s="27"/>
      <c r="H32" s="108">
        <v>1341870</v>
      </c>
      <c r="I32" s="38">
        <v>480141.59</v>
      </c>
      <c r="J32" s="109">
        <v>444730.93</v>
      </c>
      <c r="K32" s="110">
        <f t="shared" si="0"/>
        <v>0.33142624099204843</v>
      </c>
      <c r="L32" s="39">
        <v>35410.660000000003</v>
      </c>
      <c r="M32" s="2"/>
    </row>
    <row r="33" spans="1:13" ht="25.5" outlineLevel="4" thickBot="1">
      <c r="A33" s="70" t="s">
        <v>25</v>
      </c>
      <c r="B33" s="71" t="s">
        <v>12</v>
      </c>
      <c r="C33" s="71" t="s">
        <v>22</v>
      </c>
      <c r="D33" s="71" t="s">
        <v>40</v>
      </c>
      <c r="E33" s="72" t="s">
        <v>26</v>
      </c>
      <c r="F33" s="34"/>
      <c r="G33" s="27"/>
      <c r="H33" s="77">
        <v>1027259</v>
      </c>
      <c r="I33" s="38">
        <v>371804.07</v>
      </c>
      <c r="J33" s="84">
        <v>347752.28</v>
      </c>
      <c r="K33" s="85">
        <f t="shared" si="0"/>
        <v>0.3385244422292723</v>
      </c>
      <c r="L33" s="39">
        <v>24051.79</v>
      </c>
      <c r="M33" s="2"/>
    </row>
    <row r="34" spans="1:13" ht="15" hidden="1" outlineLevel="5" thickBot="1">
      <c r="A34" s="50" t="s">
        <v>19</v>
      </c>
      <c r="B34" s="50" t="s">
        <v>12</v>
      </c>
      <c r="C34" s="50" t="s">
        <v>22</v>
      </c>
      <c r="D34" s="50" t="s">
        <v>40</v>
      </c>
      <c r="E34" s="50" t="s">
        <v>26</v>
      </c>
      <c r="F34" s="7"/>
      <c r="G34" s="6" t="s">
        <v>20</v>
      </c>
      <c r="H34" s="51">
        <v>1027259</v>
      </c>
      <c r="I34" s="9">
        <v>371804.07</v>
      </c>
      <c r="J34" s="51">
        <v>347752.28</v>
      </c>
      <c r="K34" s="52">
        <f t="shared" si="0"/>
        <v>0.3385244422292723</v>
      </c>
      <c r="L34" s="9">
        <v>24051.79</v>
      </c>
      <c r="M34" s="10"/>
    </row>
    <row r="35" spans="1:13" ht="38" outlineLevel="4" collapsed="1" thickBot="1">
      <c r="A35" s="99" t="s">
        <v>27</v>
      </c>
      <c r="B35" s="100" t="s">
        <v>12</v>
      </c>
      <c r="C35" s="100" t="s">
        <v>22</v>
      </c>
      <c r="D35" s="100" t="s">
        <v>40</v>
      </c>
      <c r="E35" s="101" t="s">
        <v>28</v>
      </c>
      <c r="F35" s="34"/>
      <c r="G35" s="27"/>
      <c r="H35" s="102">
        <v>314611</v>
      </c>
      <c r="I35" s="38">
        <v>108337.52</v>
      </c>
      <c r="J35" s="103">
        <v>96978.65</v>
      </c>
      <c r="K35" s="104">
        <f t="shared" si="0"/>
        <v>0.30824939369570675</v>
      </c>
      <c r="L35" s="39">
        <v>11358.87</v>
      </c>
      <c r="M35" s="2"/>
    </row>
    <row r="36" spans="1:13" ht="15" hidden="1" outlineLevel="5" thickBot="1">
      <c r="A36" s="50" t="s">
        <v>19</v>
      </c>
      <c r="B36" s="50" t="s">
        <v>12</v>
      </c>
      <c r="C36" s="50" t="s">
        <v>22</v>
      </c>
      <c r="D36" s="50" t="s">
        <v>40</v>
      </c>
      <c r="E36" s="50" t="s">
        <v>28</v>
      </c>
      <c r="F36" s="7"/>
      <c r="G36" s="6" t="s">
        <v>20</v>
      </c>
      <c r="H36" s="51">
        <v>314611</v>
      </c>
      <c r="I36" s="9">
        <v>108337.52</v>
      </c>
      <c r="J36" s="51">
        <v>96978.65</v>
      </c>
      <c r="K36" s="52">
        <f t="shared" si="0"/>
        <v>0.30824939369570675</v>
      </c>
      <c r="L36" s="9">
        <v>11358.87</v>
      </c>
      <c r="M36" s="10"/>
    </row>
    <row r="37" spans="1:13" ht="25" outlineLevel="3" collapsed="1">
      <c r="A37" s="105" t="s">
        <v>41</v>
      </c>
      <c r="B37" s="106" t="s">
        <v>12</v>
      </c>
      <c r="C37" s="106" t="s">
        <v>22</v>
      </c>
      <c r="D37" s="106" t="s">
        <v>42</v>
      </c>
      <c r="E37" s="107"/>
      <c r="F37" s="34"/>
      <c r="G37" s="27"/>
      <c r="H37" s="108">
        <v>521387</v>
      </c>
      <c r="I37" s="38">
        <v>350788.83</v>
      </c>
      <c r="J37" s="109">
        <v>326882.69</v>
      </c>
      <c r="K37" s="110">
        <f t="shared" si="0"/>
        <v>0.62694829368588012</v>
      </c>
      <c r="L37" s="39">
        <v>23906.14</v>
      </c>
      <c r="M37" s="2"/>
    </row>
    <row r="38" spans="1:13" ht="25.5" outlineLevel="4" thickBot="1">
      <c r="A38" s="70" t="s">
        <v>25</v>
      </c>
      <c r="B38" s="71" t="s">
        <v>12</v>
      </c>
      <c r="C38" s="71" t="s">
        <v>22</v>
      </c>
      <c r="D38" s="71" t="s">
        <v>42</v>
      </c>
      <c r="E38" s="72" t="s">
        <v>26</v>
      </c>
      <c r="F38" s="34"/>
      <c r="G38" s="27"/>
      <c r="H38" s="77">
        <v>400451</v>
      </c>
      <c r="I38" s="38">
        <v>271006.76</v>
      </c>
      <c r="J38" s="84">
        <v>248223.01</v>
      </c>
      <c r="K38" s="85">
        <f t="shared" si="0"/>
        <v>0.61985863438972566</v>
      </c>
      <c r="L38" s="39">
        <v>22783.75</v>
      </c>
      <c r="M38" s="2"/>
    </row>
    <row r="39" spans="1:13" ht="15" hidden="1" outlineLevel="5" thickBot="1">
      <c r="A39" s="50" t="s">
        <v>19</v>
      </c>
      <c r="B39" s="50" t="s">
        <v>12</v>
      </c>
      <c r="C39" s="50" t="s">
        <v>22</v>
      </c>
      <c r="D39" s="50" t="s">
        <v>42</v>
      </c>
      <c r="E39" s="50" t="s">
        <v>26</v>
      </c>
      <c r="F39" s="7"/>
      <c r="G39" s="6" t="s">
        <v>20</v>
      </c>
      <c r="H39" s="51">
        <v>400451</v>
      </c>
      <c r="I39" s="9">
        <v>271006.76</v>
      </c>
      <c r="J39" s="51">
        <v>248223.01</v>
      </c>
      <c r="K39" s="52">
        <f t="shared" si="0"/>
        <v>0.61985863438972566</v>
      </c>
      <c r="L39" s="9">
        <v>22783.75</v>
      </c>
      <c r="M39" s="10"/>
    </row>
    <row r="40" spans="1:13" ht="38" outlineLevel="4" collapsed="1" thickBot="1">
      <c r="A40" s="99" t="s">
        <v>27</v>
      </c>
      <c r="B40" s="100" t="s">
        <v>12</v>
      </c>
      <c r="C40" s="100" t="s">
        <v>22</v>
      </c>
      <c r="D40" s="100" t="s">
        <v>42</v>
      </c>
      <c r="E40" s="101" t="s">
        <v>28</v>
      </c>
      <c r="F40" s="34"/>
      <c r="G40" s="27"/>
      <c r="H40" s="102">
        <v>120936</v>
      </c>
      <c r="I40" s="38">
        <v>79782.070000000007</v>
      </c>
      <c r="J40" s="103">
        <v>78659.679999999993</v>
      </c>
      <c r="K40" s="104">
        <f t="shared" si="0"/>
        <v>0.65042402593107096</v>
      </c>
      <c r="L40" s="39">
        <v>1122.3900000000001</v>
      </c>
      <c r="M40" s="2"/>
    </row>
    <row r="41" spans="1:13" ht="15" hidden="1" outlineLevel="5" thickBot="1">
      <c r="A41" s="50" t="s">
        <v>19</v>
      </c>
      <c r="B41" s="50" t="s">
        <v>12</v>
      </c>
      <c r="C41" s="50" t="s">
        <v>22</v>
      </c>
      <c r="D41" s="50" t="s">
        <v>42</v>
      </c>
      <c r="E41" s="50" t="s">
        <v>28</v>
      </c>
      <c r="F41" s="7"/>
      <c r="G41" s="6" t="s">
        <v>20</v>
      </c>
      <c r="H41" s="51">
        <v>120936</v>
      </c>
      <c r="I41" s="9">
        <v>79782.070000000007</v>
      </c>
      <c r="J41" s="51">
        <v>78659.679999999993</v>
      </c>
      <c r="K41" s="52">
        <f t="shared" si="0"/>
        <v>0.65042402593107096</v>
      </c>
      <c r="L41" s="9">
        <v>1122.3900000000001</v>
      </c>
      <c r="M41" s="10"/>
    </row>
    <row r="42" spans="1:13" outlineLevel="2" collapsed="1">
      <c r="A42" s="86" t="s">
        <v>43</v>
      </c>
      <c r="B42" s="87" t="s">
        <v>12</v>
      </c>
      <c r="C42" s="87" t="s">
        <v>44</v>
      </c>
      <c r="D42" s="88"/>
      <c r="E42" s="89"/>
      <c r="F42" s="34"/>
      <c r="G42" s="27"/>
      <c r="H42" s="93">
        <v>4740</v>
      </c>
      <c r="I42" s="38">
        <v>0</v>
      </c>
      <c r="J42" s="95">
        <v>0</v>
      </c>
      <c r="K42" s="96">
        <f t="shared" si="0"/>
        <v>0</v>
      </c>
      <c r="L42" s="39">
        <v>0</v>
      </c>
      <c r="M42" s="2"/>
    </row>
    <row r="43" spans="1:13" outlineLevel="3">
      <c r="A43" s="67" t="s">
        <v>45</v>
      </c>
      <c r="B43" s="68" t="s">
        <v>12</v>
      </c>
      <c r="C43" s="68" t="s">
        <v>44</v>
      </c>
      <c r="D43" s="68" t="s">
        <v>46</v>
      </c>
      <c r="E43" s="69"/>
      <c r="F43" s="34"/>
      <c r="G43" s="27"/>
      <c r="H43" s="76">
        <v>4740</v>
      </c>
      <c r="I43" s="38">
        <v>0</v>
      </c>
      <c r="J43" s="82">
        <v>0</v>
      </c>
      <c r="K43" s="83">
        <f t="shared" si="0"/>
        <v>0</v>
      </c>
      <c r="L43" s="39">
        <v>0</v>
      </c>
      <c r="M43" s="2"/>
    </row>
    <row r="44" spans="1:13" ht="15" outlineLevel="4" thickBot="1">
      <c r="A44" s="70" t="s">
        <v>47</v>
      </c>
      <c r="B44" s="71" t="s">
        <v>12</v>
      </c>
      <c r="C44" s="71" t="s">
        <v>44</v>
      </c>
      <c r="D44" s="71" t="s">
        <v>46</v>
      </c>
      <c r="E44" s="72" t="s">
        <v>48</v>
      </c>
      <c r="F44" s="34"/>
      <c r="G44" s="27"/>
      <c r="H44" s="77">
        <v>4740</v>
      </c>
      <c r="I44" s="38">
        <v>0</v>
      </c>
      <c r="J44" s="84">
        <v>0</v>
      </c>
      <c r="K44" s="85">
        <f t="shared" si="0"/>
        <v>0</v>
      </c>
      <c r="L44" s="39">
        <v>0</v>
      </c>
      <c r="M44" s="2"/>
    </row>
    <row r="45" spans="1:13" ht="15" hidden="1" outlineLevel="5" thickBot="1">
      <c r="A45" s="50" t="s">
        <v>19</v>
      </c>
      <c r="B45" s="50" t="s">
        <v>12</v>
      </c>
      <c r="C45" s="50" t="s">
        <v>44</v>
      </c>
      <c r="D45" s="50" t="s">
        <v>46</v>
      </c>
      <c r="E45" s="50" t="s">
        <v>48</v>
      </c>
      <c r="F45" s="7"/>
      <c r="G45" s="6" t="s">
        <v>20</v>
      </c>
      <c r="H45" s="51">
        <v>4740</v>
      </c>
      <c r="I45" s="9">
        <v>0</v>
      </c>
      <c r="J45" s="51">
        <v>0</v>
      </c>
      <c r="K45" s="52">
        <f t="shared" si="0"/>
        <v>0</v>
      </c>
      <c r="L45" s="9">
        <v>0</v>
      </c>
      <c r="M45" s="10"/>
    </row>
    <row r="46" spans="1:13" outlineLevel="2" collapsed="1">
      <c r="A46" s="86" t="s">
        <v>49</v>
      </c>
      <c r="B46" s="87" t="s">
        <v>12</v>
      </c>
      <c r="C46" s="87" t="s">
        <v>50</v>
      </c>
      <c r="D46" s="88"/>
      <c r="E46" s="89"/>
      <c r="F46" s="34"/>
      <c r="G46" s="27"/>
      <c r="H46" s="93">
        <v>2349586.17</v>
      </c>
      <c r="I46" s="38">
        <v>291611.58</v>
      </c>
      <c r="J46" s="95">
        <v>288436.3</v>
      </c>
      <c r="K46" s="96">
        <f t="shared" si="0"/>
        <v>0.12276046892121432</v>
      </c>
      <c r="L46" s="39">
        <v>3175.28</v>
      </c>
      <c r="M46" s="2"/>
    </row>
    <row r="47" spans="1:13" ht="75" outlineLevel="3">
      <c r="A47" s="67" t="s">
        <v>51</v>
      </c>
      <c r="B47" s="68" t="s">
        <v>12</v>
      </c>
      <c r="C47" s="68" t="s">
        <v>50</v>
      </c>
      <c r="D47" s="68" t="s">
        <v>52</v>
      </c>
      <c r="E47" s="69"/>
      <c r="F47" s="34"/>
      <c r="G47" s="27"/>
      <c r="H47" s="76">
        <v>2000000</v>
      </c>
      <c r="I47" s="38">
        <v>0</v>
      </c>
      <c r="J47" s="82">
        <v>0</v>
      </c>
      <c r="K47" s="83">
        <f t="shared" si="0"/>
        <v>0</v>
      </c>
      <c r="L47" s="39">
        <v>0</v>
      </c>
      <c r="M47" s="2"/>
    </row>
    <row r="48" spans="1:13" ht="15" outlineLevel="4" thickBot="1">
      <c r="A48" s="70" t="s">
        <v>29</v>
      </c>
      <c r="B48" s="71" t="s">
        <v>12</v>
      </c>
      <c r="C48" s="71" t="s">
        <v>50</v>
      </c>
      <c r="D48" s="71" t="s">
        <v>52</v>
      </c>
      <c r="E48" s="72" t="s">
        <v>30</v>
      </c>
      <c r="F48" s="34"/>
      <c r="G48" s="27"/>
      <c r="H48" s="77">
        <v>2000000</v>
      </c>
      <c r="I48" s="38">
        <v>0</v>
      </c>
      <c r="J48" s="84">
        <v>0</v>
      </c>
      <c r="K48" s="85">
        <f t="shared" si="0"/>
        <v>0</v>
      </c>
      <c r="L48" s="39">
        <v>0</v>
      </c>
      <c r="M48" s="2"/>
    </row>
    <row r="49" spans="1:13" ht="15" hidden="1" outlineLevel="5" thickBot="1">
      <c r="A49" s="50" t="s">
        <v>19</v>
      </c>
      <c r="B49" s="50" t="s">
        <v>12</v>
      </c>
      <c r="C49" s="50" t="s">
        <v>50</v>
      </c>
      <c r="D49" s="50" t="s">
        <v>52</v>
      </c>
      <c r="E49" s="50" t="s">
        <v>30</v>
      </c>
      <c r="F49" s="7"/>
      <c r="G49" s="6" t="s">
        <v>53</v>
      </c>
      <c r="H49" s="51">
        <v>2000000</v>
      </c>
      <c r="I49" s="9">
        <v>0</v>
      </c>
      <c r="J49" s="51">
        <v>0</v>
      </c>
      <c r="K49" s="52">
        <f t="shared" si="0"/>
        <v>0</v>
      </c>
      <c r="L49" s="9">
        <v>0</v>
      </c>
      <c r="M49" s="10"/>
    </row>
    <row r="50" spans="1:13" ht="25" outlineLevel="3" collapsed="1">
      <c r="A50" s="105" t="s">
        <v>54</v>
      </c>
      <c r="B50" s="106" t="s">
        <v>12</v>
      </c>
      <c r="C50" s="106" t="s">
        <v>50</v>
      </c>
      <c r="D50" s="106" t="s">
        <v>55</v>
      </c>
      <c r="E50" s="107"/>
      <c r="F50" s="34"/>
      <c r="G50" s="27"/>
      <c r="H50" s="108">
        <v>349586.17</v>
      </c>
      <c r="I50" s="38">
        <v>291611.58</v>
      </c>
      <c r="J50" s="109">
        <v>288436.3</v>
      </c>
      <c r="K50" s="110">
        <f t="shared" si="0"/>
        <v>0.82507926443428814</v>
      </c>
      <c r="L50" s="39">
        <v>3175.28</v>
      </c>
      <c r="M50" s="2"/>
    </row>
    <row r="51" spans="1:13" ht="15" outlineLevel="4" thickBot="1">
      <c r="A51" s="70" t="s">
        <v>29</v>
      </c>
      <c r="B51" s="71" t="s">
        <v>12</v>
      </c>
      <c r="C51" s="71" t="s">
        <v>50</v>
      </c>
      <c r="D51" s="71" t="s">
        <v>55</v>
      </c>
      <c r="E51" s="72" t="s">
        <v>30</v>
      </c>
      <c r="F51" s="34"/>
      <c r="G51" s="27"/>
      <c r="H51" s="77">
        <v>326232.65000000002</v>
      </c>
      <c r="I51" s="38">
        <v>284448.76</v>
      </c>
      <c r="J51" s="84">
        <v>281273.48</v>
      </c>
      <c r="K51" s="85">
        <f t="shared" si="0"/>
        <v>0.86218678602524901</v>
      </c>
      <c r="L51" s="39">
        <v>3175.28</v>
      </c>
      <c r="M51" s="2"/>
    </row>
    <row r="52" spans="1:13" ht="15" hidden="1" outlineLevel="5" thickBot="1">
      <c r="A52" s="53" t="s">
        <v>19</v>
      </c>
      <c r="B52" s="53" t="s">
        <v>12</v>
      </c>
      <c r="C52" s="53" t="s">
        <v>50</v>
      </c>
      <c r="D52" s="53" t="s">
        <v>55</v>
      </c>
      <c r="E52" s="53" t="s">
        <v>30</v>
      </c>
      <c r="F52" s="7"/>
      <c r="G52" s="6" t="s">
        <v>20</v>
      </c>
      <c r="H52" s="54">
        <v>61053</v>
      </c>
      <c r="I52" s="9">
        <v>29780</v>
      </c>
      <c r="J52" s="54">
        <v>27280</v>
      </c>
      <c r="K52" s="55">
        <f t="shared" si="0"/>
        <v>0.44682488984980262</v>
      </c>
      <c r="L52" s="9">
        <v>2500</v>
      </c>
      <c r="M52" s="10"/>
    </row>
    <row r="53" spans="1:13" ht="15" hidden="1" outlineLevel="5" thickBot="1">
      <c r="A53" s="6" t="s">
        <v>19</v>
      </c>
      <c r="B53" s="6" t="s">
        <v>12</v>
      </c>
      <c r="C53" s="6" t="s">
        <v>50</v>
      </c>
      <c r="D53" s="6" t="s">
        <v>55</v>
      </c>
      <c r="E53" s="6" t="s">
        <v>30</v>
      </c>
      <c r="F53" s="7"/>
      <c r="G53" s="6" t="s">
        <v>31</v>
      </c>
      <c r="H53" s="9">
        <v>3000</v>
      </c>
      <c r="I53" s="9">
        <v>675.28</v>
      </c>
      <c r="J53" s="9">
        <v>0</v>
      </c>
      <c r="K53" s="15">
        <f t="shared" si="0"/>
        <v>0</v>
      </c>
      <c r="L53" s="9">
        <v>675.28</v>
      </c>
      <c r="M53" s="10"/>
    </row>
    <row r="54" spans="1:13" ht="15" hidden="1" outlineLevel="5" thickBot="1">
      <c r="A54" s="47" t="s">
        <v>19</v>
      </c>
      <c r="B54" s="47" t="s">
        <v>12</v>
      </c>
      <c r="C54" s="47" t="s">
        <v>50</v>
      </c>
      <c r="D54" s="47" t="s">
        <v>55</v>
      </c>
      <c r="E54" s="47" t="s">
        <v>30</v>
      </c>
      <c r="F54" s="7"/>
      <c r="G54" s="6" t="s">
        <v>32</v>
      </c>
      <c r="H54" s="48">
        <v>262179.65000000002</v>
      </c>
      <c r="I54" s="9">
        <v>253993.48</v>
      </c>
      <c r="J54" s="48">
        <v>253993.48</v>
      </c>
      <c r="K54" s="49">
        <f t="shared" si="0"/>
        <v>0.96877648589430942</v>
      </c>
      <c r="L54" s="9">
        <v>0</v>
      </c>
      <c r="M54" s="10"/>
    </row>
    <row r="55" spans="1:13" ht="15" outlineLevel="4" collapsed="1" thickBot="1">
      <c r="A55" s="99" t="s">
        <v>33</v>
      </c>
      <c r="B55" s="100" t="s">
        <v>12</v>
      </c>
      <c r="C55" s="100" t="s">
        <v>50</v>
      </c>
      <c r="D55" s="100" t="s">
        <v>55</v>
      </c>
      <c r="E55" s="101" t="s">
        <v>34</v>
      </c>
      <c r="F55" s="34"/>
      <c r="G55" s="27"/>
      <c r="H55" s="102">
        <v>22147.52</v>
      </c>
      <c r="I55" s="38">
        <v>5956.82</v>
      </c>
      <c r="J55" s="103">
        <v>5956.82</v>
      </c>
      <c r="K55" s="104">
        <f t="shared" si="0"/>
        <v>0.26896103943014837</v>
      </c>
      <c r="L55" s="39">
        <v>0</v>
      </c>
      <c r="M55" s="2"/>
    </row>
    <row r="56" spans="1:13" ht="15" hidden="1" outlineLevel="5" thickBot="1">
      <c r="A56" s="50" t="s">
        <v>19</v>
      </c>
      <c r="B56" s="50" t="s">
        <v>12</v>
      </c>
      <c r="C56" s="50" t="s">
        <v>50</v>
      </c>
      <c r="D56" s="50" t="s">
        <v>55</v>
      </c>
      <c r="E56" s="50" t="s">
        <v>34</v>
      </c>
      <c r="F56" s="7"/>
      <c r="G56" s="6" t="s">
        <v>20</v>
      </c>
      <c r="H56" s="51">
        <v>22147.52</v>
      </c>
      <c r="I56" s="9">
        <v>5956.82</v>
      </c>
      <c r="J56" s="51">
        <v>5956.82</v>
      </c>
      <c r="K56" s="52">
        <f t="shared" si="0"/>
        <v>0.26896103943014837</v>
      </c>
      <c r="L56" s="9">
        <v>0</v>
      </c>
      <c r="M56" s="10"/>
    </row>
    <row r="57" spans="1:13" ht="15" outlineLevel="4" collapsed="1" thickBot="1">
      <c r="A57" s="99" t="s">
        <v>35</v>
      </c>
      <c r="B57" s="100" t="s">
        <v>12</v>
      </c>
      <c r="C57" s="100" t="s">
        <v>50</v>
      </c>
      <c r="D57" s="100" t="s">
        <v>55</v>
      </c>
      <c r="E57" s="101" t="s">
        <v>36</v>
      </c>
      <c r="F57" s="34"/>
      <c r="G57" s="27"/>
      <c r="H57" s="102">
        <v>1206</v>
      </c>
      <c r="I57" s="38">
        <v>1206</v>
      </c>
      <c r="J57" s="103">
        <v>1206</v>
      </c>
      <c r="K57" s="104">
        <f t="shared" si="0"/>
        <v>1</v>
      </c>
      <c r="L57" s="39">
        <v>0</v>
      </c>
      <c r="M57" s="2"/>
    </row>
    <row r="58" spans="1:13" ht="15" hidden="1" outlineLevel="5" thickBot="1">
      <c r="A58" s="50" t="s">
        <v>19</v>
      </c>
      <c r="B58" s="50" t="s">
        <v>12</v>
      </c>
      <c r="C58" s="50" t="s">
        <v>50</v>
      </c>
      <c r="D58" s="50" t="s">
        <v>55</v>
      </c>
      <c r="E58" s="50" t="s">
        <v>36</v>
      </c>
      <c r="F58" s="7"/>
      <c r="G58" s="6" t="s">
        <v>20</v>
      </c>
      <c r="H58" s="51">
        <v>1206</v>
      </c>
      <c r="I58" s="9">
        <v>1206</v>
      </c>
      <c r="J58" s="51">
        <v>1206</v>
      </c>
      <c r="K58" s="52">
        <f t="shared" si="0"/>
        <v>1</v>
      </c>
      <c r="L58" s="9">
        <v>0</v>
      </c>
      <c r="M58" s="10"/>
    </row>
    <row r="59" spans="1:13" outlineLevel="2" collapsed="1">
      <c r="A59" s="86" t="s">
        <v>56</v>
      </c>
      <c r="B59" s="87" t="s">
        <v>12</v>
      </c>
      <c r="C59" s="87" t="s">
        <v>57</v>
      </c>
      <c r="D59" s="88"/>
      <c r="E59" s="89"/>
      <c r="F59" s="34"/>
      <c r="G59" s="27"/>
      <c r="H59" s="93">
        <v>63200</v>
      </c>
      <c r="I59" s="38">
        <v>28510.12</v>
      </c>
      <c r="J59" s="95">
        <v>23755.75</v>
      </c>
      <c r="K59" s="96">
        <f t="shared" si="0"/>
        <v>0.37588212025316453</v>
      </c>
      <c r="L59" s="39">
        <v>4754.37</v>
      </c>
      <c r="M59" s="2"/>
    </row>
    <row r="60" spans="1:13" ht="25" outlineLevel="3">
      <c r="A60" s="67" t="s">
        <v>58</v>
      </c>
      <c r="B60" s="68" t="s">
        <v>12</v>
      </c>
      <c r="C60" s="68" t="s">
        <v>57</v>
      </c>
      <c r="D60" s="68" t="s">
        <v>59</v>
      </c>
      <c r="E60" s="69"/>
      <c r="F60" s="34"/>
      <c r="G60" s="27"/>
      <c r="H60" s="76">
        <v>63200</v>
      </c>
      <c r="I60" s="38">
        <v>28510.12</v>
      </c>
      <c r="J60" s="82">
        <v>23755.75</v>
      </c>
      <c r="K60" s="83">
        <f t="shared" si="0"/>
        <v>0.37588212025316453</v>
      </c>
      <c r="L60" s="39">
        <v>4754.37</v>
      </c>
      <c r="M60" s="2"/>
    </row>
    <row r="61" spans="1:13" ht="25.5" outlineLevel="4" thickBot="1">
      <c r="A61" s="70" t="s">
        <v>25</v>
      </c>
      <c r="B61" s="71" t="s">
        <v>12</v>
      </c>
      <c r="C61" s="71" t="s">
        <v>57</v>
      </c>
      <c r="D61" s="71" t="s">
        <v>59</v>
      </c>
      <c r="E61" s="72" t="s">
        <v>26</v>
      </c>
      <c r="F61" s="34"/>
      <c r="G61" s="27"/>
      <c r="H61" s="77">
        <v>43816.32</v>
      </c>
      <c r="I61" s="38">
        <v>21908.16</v>
      </c>
      <c r="J61" s="84">
        <v>18256.8</v>
      </c>
      <c r="K61" s="85">
        <f t="shared" si="0"/>
        <v>0.41666666666666663</v>
      </c>
      <c r="L61" s="39">
        <v>3651.36</v>
      </c>
      <c r="M61" s="2"/>
    </row>
    <row r="62" spans="1:13" ht="25.5" hidden="1" outlineLevel="5" thickBot="1">
      <c r="A62" s="50" t="s">
        <v>19</v>
      </c>
      <c r="B62" s="50" t="s">
        <v>12</v>
      </c>
      <c r="C62" s="50" t="s">
        <v>57</v>
      </c>
      <c r="D62" s="50" t="s">
        <v>59</v>
      </c>
      <c r="E62" s="50" t="s">
        <v>26</v>
      </c>
      <c r="F62" s="7"/>
      <c r="G62" s="6" t="s">
        <v>60</v>
      </c>
      <c r="H62" s="51">
        <v>43816.32</v>
      </c>
      <c r="I62" s="9">
        <v>21908.16</v>
      </c>
      <c r="J62" s="51">
        <v>18256.8</v>
      </c>
      <c r="K62" s="52">
        <f t="shared" si="0"/>
        <v>0.41666666666666663</v>
      </c>
      <c r="L62" s="9">
        <v>3651.36</v>
      </c>
      <c r="M62" s="10"/>
    </row>
    <row r="63" spans="1:13" ht="38" outlineLevel="4" collapsed="1" thickBot="1">
      <c r="A63" s="99" t="s">
        <v>27</v>
      </c>
      <c r="B63" s="100" t="s">
        <v>12</v>
      </c>
      <c r="C63" s="100" t="s">
        <v>57</v>
      </c>
      <c r="D63" s="100" t="s">
        <v>59</v>
      </c>
      <c r="E63" s="101" t="s">
        <v>28</v>
      </c>
      <c r="F63" s="34"/>
      <c r="G63" s="27"/>
      <c r="H63" s="102">
        <v>13232.53</v>
      </c>
      <c r="I63" s="38">
        <v>6601.96</v>
      </c>
      <c r="J63" s="103">
        <v>5498.95</v>
      </c>
      <c r="K63" s="104">
        <f t="shared" si="0"/>
        <v>0.41556301024822911</v>
      </c>
      <c r="L63" s="39">
        <v>1103.01</v>
      </c>
      <c r="M63" s="2"/>
    </row>
    <row r="64" spans="1:13" ht="25.5" hidden="1" outlineLevel="5" thickBot="1">
      <c r="A64" s="50" t="s">
        <v>19</v>
      </c>
      <c r="B64" s="50" t="s">
        <v>12</v>
      </c>
      <c r="C64" s="50" t="s">
        <v>57</v>
      </c>
      <c r="D64" s="50" t="s">
        <v>59</v>
      </c>
      <c r="E64" s="50" t="s">
        <v>28</v>
      </c>
      <c r="F64" s="7"/>
      <c r="G64" s="6" t="s">
        <v>60</v>
      </c>
      <c r="H64" s="51">
        <v>13232.53</v>
      </c>
      <c r="I64" s="9">
        <v>6601.96</v>
      </c>
      <c r="J64" s="51">
        <v>5498.95</v>
      </c>
      <c r="K64" s="52">
        <f t="shared" si="0"/>
        <v>0.41556301024822911</v>
      </c>
      <c r="L64" s="9">
        <v>1103.01</v>
      </c>
      <c r="M64" s="10"/>
    </row>
    <row r="65" spans="1:13" ht="15" outlineLevel="4" collapsed="1" thickBot="1">
      <c r="A65" s="99" t="s">
        <v>33</v>
      </c>
      <c r="B65" s="100" t="s">
        <v>12</v>
      </c>
      <c r="C65" s="100" t="s">
        <v>57</v>
      </c>
      <c r="D65" s="100" t="s">
        <v>59</v>
      </c>
      <c r="E65" s="101" t="s">
        <v>34</v>
      </c>
      <c r="F65" s="34"/>
      <c r="G65" s="27"/>
      <c r="H65" s="102">
        <v>6151.15</v>
      </c>
      <c r="I65" s="38">
        <v>0</v>
      </c>
      <c r="J65" s="103">
        <v>0</v>
      </c>
      <c r="K65" s="104">
        <f t="shared" si="0"/>
        <v>0</v>
      </c>
      <c r="L65" s="39">
        <v>0</v>
      </c>
      <c r="M65" s="2"/>
    </row>
    <row r="66" spans="1:13" ht="25.5" hidden="1" outlineLevel="5" thickBot="1">
      <c r="A66" s="50" t="s">
        <v>19</v>
      </c>
      <c r="B66" s="50" t="s">
        <v>12</v>
      </c>
      <c r="C66" s="50" t="s">
        <v>57</v>
      </c>
      <c r="D66" s="50" t="s">
        <v>59</v>
      </c>
      <c r="E66" s="50" t="s">
        <v>34</v>
      </c>
      <c r="F66" s="7"/>
      <c r="G66" s="6" t="s">
        <v>60</v>
      </c>
      <c r="H66" s="51">
        <v>6151.15</v>
      </c>
      <c r="I66" s="9">
        <v>0</v>
      </c>
      <c r="J66" s="51">
        <v>0</v>
      </c>
      <c r="K66" s="52">
        <f t="shared" si="0"/>
        <v>0</v>
      </c>
      <c r="L66" s="9">
        <v>0</v>
      </c>
      <c r="M66" s="10"/>
    </row>
    <row r="67" spans="1:13" outlineLevel="2" collapsed="1">
      <c r="A67" s="86" t="s">
        <v>61</v>
      </c>
      <c r="B67" s="87" t="s">
        <v>12</v>
      </c>
      <c r="C67" s="87" t="s">
        <v>62</v>
      </c>
      <c r="D67" s="88"/>
      <c r="E67" s="89"/>
      <c r="F67" s="34"/>
      <c r="G67" s="27"/>
      <c r="H67" s="93">
        <v>361764</v>
      </c>
      <c r="I67" s="38">
        <v>254171.5</v>
      </c>
      <c r="J67" s="95">
        <v>243731.5</v>
      </c>
      <c r="K67" s="96">
        <f t="shared" si="0"/>
        <v>0.6737306641899139</v>
      </c>
      <c r="L67" s="39">
        <v>10440</v>
      </c>
      <c r="M67" s="2"/>
    </row>
    <row r="68" spans="1:13" ht="25" outlineLevel="3">
      <c r="A68" s="67" t="s">
        <v>63</v>
      </c>
      <c r="B68" s="68" t="s">
        <v>12</v>
      </c>
      <c r="C68" s="68" t="s">
        <v>62</v>
      </c>
      <c r="D68" s="68" t="s">
        <v>64</v>
      </c>
      <c r="E68" s="69"/>
      <c r="F68" s="34"/>
      <c r="G68" s="27"/>
      <c r="H68" s="76">
        <v>130000</v>
      </c>
      <c r="I68" s="38">
        <v>80000</v>
      </c>
      <c r="J68" s="82">
        <v>80000</v>
      </c>
      <c r="K68" s="83">
        <f t="shared" si="0"/>
        <v>0.61538461538461542</v>
      </c>
      <c r="L68" s="39">
        <v>0</v>
      </c>
      <c r="M68" s="2"/>
    </row>
    <row r="69" spans="1:13" ht="15" outlineLevel="4" thickBot="1">
      <c r="A69" s="70" t="s">
        <v>29</v>
      </c>
      <c r="B69" s="71" t="s">
        <v>12</v>
      </c>
      <c r="C69" s="71" t="s">
        <v>62</v>
      </c>
      <c r="D69" s="71" t="s">
        <v>64</v>
      </c>
      <c r="E69" s="72" t="s">
        <v>30</v>
      </c>
      <c r="F69" s="34"/>
      <c r="G69" s="27"/>
      <c r="H69" s="77">
        <v>130000</v>
      </c>
      <c r="I69" s="38">
        <v>80000</v>
      </c>
      <c r="J69" s="84">
        <v>80000</v>
      </c>
      <c r="K69" s="85">
        <f t="shared" si="0"/>
        <v>0.61538461538461542</v>
      </c>
      <c r="L69" s="39">
        <v>0</v>
      </c>
      <c r="M69" s="2"/>
    </row>
    <row r="70" spans="1:13" ht="15" hidden="1" outlineLevel="5" thickBot="1">
      <c r="A70" s="50" t="s">
        <v>19</v>
      </c>
      <c r="B70" s="50" t="s">
        <v>12</v>
      </c>
      <c r="C70" s="50" t="s">
        <v>62</v>
      </c>
      <c r="D70" s="50" t="s">
        <v>64</v>
      </c>
      <c r="E70" s="50" t="s">
        <v>30</v>
      </c>
      <c r="F70" s="7"/>
      <c r="G70" s="6" t="s">
        <v>20</v>
      </c>
      <c r="H70" s="51">
        <v>130000</v>
      </c>
      <c r="I70" s="9">
        <v>80000</v>
      </c>
      <c r="J70" s="51">
        <v>80000</v>
      </c>
      <c r="K70" s="52">
        <f t="shared" si="0"/>
        <v>0.61538461538461542</v>
      </c>
      <c r="L70" s="9">
        <v>0</v>
      </c>
      <c r="M70" s="10"/>
    </row>
    <row r="71" spans="1:13" outlineLevel="3" collapsed="1">
      <c r="A71" s="105" t="s">
        <v>65</v>
      </c>
      <c r="B71" s="106" t="s">
        <v>12</v>
      </c>
      <c r="C71" s="106" t="s">
        <v>62</v>
      </c>
      <c r="D71" s="106" t="s">
        <v>66</v>
      </c>
      <c r="E71" s="107"/>
      <c r="F71" s="34"/>
      <c r="G71" s="27"/>
      <c r="H71" s="108">
        <v>231764</v>
      </c>
      <c r="I71" s="38">
        <v>174171.5</v>
      </c>
      <c r="J71" s="109">
        <v>163731.5</v>
      </c>
      <c r="K71" s="110">
        <f t="shared" si="0"/>
        <v>0.70645786230821006</v>
      </c>
      <c r="L71" s="39">
        <v>10440</v>
      </c>
      <c r="M71" s="2"/>
    </row>
    <row r="72" spans="1:13" ht="15" outlineLevel="4" thickBot="1">
      <c r="A72" s="70" t="s">
        <v>29</v>
      </c>
      <c r="B72" s="71" t="s">
        <v>12</v>
      </c>
      <c r="C72" s="71" t="s">
        <v>62</v>
      </c>
      <c r="D72" s="71" t="s">
        <v>66</v>
      </c>
      <c r="E72" s="72" t="s">
        <v>30</v>
      </c>
      <c r="F72" s="34"/>
      <c r="G72" s="27"/>
      <c r="H72" s="77">
        <v>231764</v>
      </c>
      <c r="I72" s="38">
        <v>174171.5</v>
      </c>
      <c r="J72" s="84">
        <v>163731.5</v>
      </c>
      <c r="K72" s="85">
        <f t="shared" ref="K72:K134" si="1">J72/H72</f>
        <v>0.70645786230821006</v>
      </c>
      <c r="L72" s="39">
        <v>10440</v>
      </c>
      <c r="M72" s="2"/>
    </row>
    <row r="73" spans="1:13" ht="15" hidden="1" outlineLevel="5" thickBot="1">
      <c r="A73" s="53" t="s">
        <v>19</v>
      </c>
      <c r="B73" s="53" t="s">
        <v>12</v>
      </c>
      <c r="C73" s="53" t="s">
        <v>62</v>
      </c>
      <c r="D73" s="53" t="s">
        <v>66</v>
      </c>
      <c r="E73" s="53" t="s">
        <v>30</v>
      </c>
      <c r="F73" s="7"/>
      <c r="G73" s="6" t="s">
        <v>20</v>
      </c>
      <c r="H73" s="54">
        <v>207264</v>
      </c>
      <c r="I73" s="9">
        <v>149671.5</v>
      </c>
      <c r="J73" s="54">
        <v>139231.5</v>
      </c>
      <c r="K73" s="55">
        <f t="shared" si="1"/>
        <v>0.67175920565076419</v>
      </c>
      <c r="L73" s="9">
        <v>10440</v>
      </c>
      <c r="M73" s="10"/>
    </row>
    <row r="74" spans="1:13" ht="15" hidden="1" outlineLevel="5" thickBot="1">
      <c r="A74" s="47" t="s">
        <v>19</v>
      </c>
      <c r="B74" s="47" t="s">
        <v>12</v>
      </c>
      <c r="C74" s="47" t="s">
        <v>62</v>
      </c>
      <c r="D74" s="47" t="s">
        <v>66</v>
      </c>
      <c r="E74" s="47" t="s">
        <v>30</v>
      </c>
      <c r="F74" s="7"/>
      <c r="G74" s="6" t="s">
        <v>32</v>
      </c>
      <c r="H74" s="48">
        <v>24500</v>
      </c>
      <c r="I74" s="9">
        <v>24500</v>
      </c>
      <c r="J74" s="48">
        <v>24500</v>
      </c>
      <c r="K74" s="49">
        <f t="shared" si="1"/>
        <v>1</v>
      </c>
      <c r="L74" s="9">
        <v>0</v>
      </c>
      <c r="M74" s="10"/>
    </row>
    <row r="75" spans="1:13" outlineLevel="2" collapsed="1">
      <c r="A75" s="86" t="s">
        <v>67</v>
      </c>
      <c r="B75" s="87" t="s">
        <v>12</v>
      </c>
      <c r="C75" s="87" t="s">
        <v>68</v>
      </c>
      <c r="D75" s="88"/>
      <c r="E75" s="89"/>
      <c r="F75" s="34"/>
      <c r="G75" s="27"/>
      <c r="H75" s="93">
        <v>923459.53</v>
      </c>
      <c r="I75" s="38">
        <v>485501.2</v>
      </c>
      <c r="J75" s="95">
        <v>421014</v>
      </c>
      <c r="K75" s="96">
        <f t="shared" si="1"/>
        <v>0.45590952967911869</v>
      </c>
      <c r="L75" s="39">
        <v>64487.199999999997</v>
      </c>
      <c r="M75" s="2"/>
    </row>
    <row r="76" spans="1:13" ht="25" outlineLevel="3">
      <c r="A76" s="67" t="s">
        <v>69</v>
      </c>
      <c r="B76" s="68" t="s">
        <v>12</v>
      </c>
      <c r="C76" s="68" t="s">
        <v>68</v>
      </c>
      <c r="D76" s="68" t="s">
        <v>70</v>
      </c>
      <c r="E76" s="69"/>
      <c r="F76" s="34"/>
      <c r="G76" s="27"/>
      <c r="H76" s="76">
        <v>396424</v>
      </c>
      <c r="I76" s="38">
        <v>396424</v>
      </c>
      <c r="J76" s="82">
        <v>396414</v>
      </c>
      <c r="K76" s="83">
        <f t="shared" si="1"/>
        <v>0.99997477448388594</v>
      </c>
      <c r="L76" s="39">
        <v>10</v>
      </c>
      <c r="M76" s="2"/>
    </row>
    <row r="77" spans="1:13" ht="15" outlineLevel="4" thickBot="1">
      <c r="A77" s="70" t="s">
        <v>29</v>
      </c>
      <c r="B77" s="71" t="s">
        <v>12</v>
      </c>
      <c r="C77" s="71" t="s">
        <v>68</v>
      </c>
      <c r="D77" s="71" t="s">
        <v>70</v>
      </c>
      <c r="E77" s="72" t="s">
        <v>30</v>
      </c>
      <c r="F77" s="34"/>
      <c r="G77" s="27"/>
      <c r="H77" s="77">
        <v>396424</v>
      </c>
      <c r="I77" s="38">
        <v>396424</v>
      </c>
      <c r="J77" s="84">
        <v>396414</v>
      </c>
      <c r="K77" s="85">
        <f t="shared" si="1"/>
        <v>0.99997477448388594</v>
      </c>
      <c r="L77" s="39">
        <v>10</v>
      </c>
      <c r="M77" s="2"/>
    </row>
    <row r="78" spans="1:13" ht="15" hidden="1" outlineLevel="5" thickBot="1">
      <c r="A78" s="53" t="s">
        <v>19</v>
      </c>
      <c r="B78" s="53" t="s">
        <v>12</v>
      </c>
      <c r="C78" s="53" t="s">
        <v>68</v>
      </c>
      <c r="D78" s="53" t="s">
        <v>70</v>
      </c>
      <c r="E78" s="53" t="s">
        <v>30</v>
      </c>
      <c r="F78" s="7"/>
      <c r="G78" s="6" t="s">
        <v>20</v>
      </c>
      <c r="H78" s="54">
        <v>133940</v>
      </c>
      <c r="I78" s="9">
        <v>133940</v>
      </c>
      <c r="J78" s="54">
        <v>133940</v>
      </c>
      <c r="K78" s="55">
        <f t="shared" si="1"/>
        <v>1</v>
      </c>
      <c r="L78" s="9">
        <v>0</v>
      </c>
      <c r="M78" s="10"/>
    </row>
    <row r="79" spans="1:13" ht="15" hidden="1" outlineLevel="5" thickBot="1">
      <c r="A79" s="47" t="s">
        <v>19</v>
      </c>
      <c r="B79" s="47" t="s">
        <v>12</v>
      </c>
      <c r="C79" s="47" t="s">
        <v>68</v>
      </c>
      <c r="D79" s="47" t="s">
        <v>70</v>
      </c>
      <c r="E79" s="47" t="s">
        <v>30</v>
      </c>
      <c r="F79" s="7"/>
      <c r="G79" s="6" t="s">
        <v>71</v>
      </c>
      <c r="H79" s="48">
        <v>262484</v>
      </c>
      <c r="I79" s="9">
        <v>262484</v>
      </c>
      <c r="J79" s="48">
        <v>262474</v>
      </c>
      <c r="K79" s="49">
        <f t="shared" si="1"/>
        <v>0.99996190243976779</v>
      </c>
      <c r="L79" s="9">
        <v>10</v>
      </c>
      <c r="M79" s="10"/>
    </row>
    <row r="80" spans="1:13" ht="25" outlineLevel="3" collapsed="1">
      <c r="A80" s="105" t="s">
        <v>72</v>
      </c>
      <c r="B80" s="106" t="s">
        <v>12</v>
      </c>
      <c r="C80" s="106" t="s">
        <v>68</v>
      </c>
      <c r="D80" s="106" t="s">
        <v>73</v>
      </c>
      <c r="E80" s="107"/>
      <c r="F80" s="34"/>
      <c r="G80" s="27"/>
      <c r="H80" s="108">
        <v>116416</v>
      </c>
      <c r="I80" s="38">
        <v>0</v>
      </c>
      <c r="J80" s="109">
        <v>0</v>
      </c>
      <c r="K80" s="110">
        <f t="shared" si="1"/>
        <v>0</v>
      </c>
      <c r="L80" s="39">
        <v>0</v>
      </c>
      <c r="M80" s="2"/>
    </row>
    <row r="81" spans="1:13" ht="15" outlineLevel="4" thickBot="1">
      <c r="A81" s="70" t="s">
        <v>29</v>
      </c>
      <c r="B81" s="71" t="s">
        <v>12</v>
      </c>
      <c r="C81" s="71" t="s">
        <v>68</v>
      </c>
      <c r="D81" s="71" t="s">
        <v>73</v>
      </c>
      <c r="E81" s="72" t="s">
        <v>30</v>
      </c>
      <c r="F81" s="34"/>
      <c r="G81" s="27"/>
      <c r="H81" s="77">
        <v>116416</v>
      </c>
      <c r="I81" s="38">
        <v>0</v>
      </c>
      <c r="J81" s="84">
        <v>0</v>
      </c>
      <c r="K81" s="85">
        <f t="shared" si="1"/>
        <v>0</v>
      </c>
      <c r="L81" s="39">
        <v>0</v>
      </c>
      <c r="M81" s="2"/>
    </row>
    <row r="82" spans="1:13" ht="15" hidden="1" outlineLevel="5" thickBot="1">
      <c r="A82" s="53" t="s">
        <v>19</v>
      </c>
      <c r="B82" s="53" t="s">
        <v>12</v>
      </c>
      <c r="C82" s="53" t="s">
        <v>68</v>
      </c>
      <c r="D82" s="53" t="s">
        <v>73</v>
      </c>
      <c r="E82" s="53" t="s">
        <v>30</v>
      </c>
      <c r="F82" s="7"/>
      <c r="G82" s="6" t="s">
        <v>20</v>
      </c>
      <c r="H82" s="54">
        <v>78900</v>
      </c>
      <c r="I82" s="9">
        <v>0</v>
      </c>
      <c r="J82" s="54">
        <v>0</v>
      </c>
      <c r="K82" s="55">
        <f t="shared" si="1"/>
        <v>0</v>
      </c>
      <c r="L82" s="9">
        <v>0</v>
      </c>
      <c r="M82" s="10"/>
    </row>
    <row r="83" spans="1:13" ht="15" hidden="1" outlineLevel="5" thickBot="1">
      <c r="A83" s="47" t="s">
        <v>19</v>
      </c>
      <c r="B83" s="47" t="s">
        <v>12</v>
      </c>
      <c r="C83" s="47" t="s">
        <v>68</v>
      </c>
      <c r="D83" s="47" t="s">
        <v>73</v>
      </c>
      <c r="E83" s="47" t="s">
        <v>30</v>
      </c>
      <c r="F83" s="7"/>
      <c r="G83" s="6" t="s">
        <v>71</v>
      </c>
      <c r="H83" s="48">
        <v>37516</v>
      </c>
      <c r="I83" s="9">
        <v>0</v>
      </c>
      <c r="J83" s="48">
        <v>0</v>
      </c>
      <c r="K83" s="49">
        <f t="shared" si="1"/>
        <v>0</v>
      </c>
      <c r="L83" s="9">
        <v>0</v>
      </c>
      <c r="M83" s="10"/>
    </row>
    <row r="84" spans="1:13" ht="25" outlineLevel="3" collapsed="1">
      <c r="A84" s="105" t="s">
        <v>74</v>
      </c>
      <c r="B84" s="106" t="s">
        <v>12</v>
      </c>
      <c r="C84" s="106" t="s">
        <v>68</v>
      </c>
      <c r="D84" s="106" t="s">
        <v>75</v>
      </c>
      <c r="E84" s="107"/>
      <c r="F84" s="34"/>
      <c r="G84" s="27"/>
      <c r="H84" s="108">
        <v>410619.53</v>
      </c>
      <c r="I84" s="38">
        <v>89077.2</v>
      </c>
      <c r="J84" s="109">
        <v>24600</v>
      </c>
      <c r="K84" s="110">
        <f t="shared" si="1"/>
        <v>5.9909473862580276E-2</v>
      </c>
      <c r="L84" s="39">
        <v>64477.2</v>
      </c>
      <c r="M84" s="2"/>
    </row>
    <row r="85" spans="1:13" ht="15" outlineLevel="4" thickBot="1">
      <c r="A85" s="70" t="s">
        <v>29</v>
      </c>
      <c r="B85" s="71" t="s">
        <v>12</v>
      </c>
      <c r="C85" s="71" t="s">
        <v>68</v>
      </c>
      <c r="D85" s="71" t="s">
        <v>75</v>
      </c>
      <c r="E85" s="72" t="s">
        <v>30</v>
      </c>
      <c r="F85" s="34"/>
      <c r="G85" s="27"/>
      <c r="H85" s="77">
        <v>410619.53</v>
      </c>
      <c r="I85" s="38">
        <v>89077.2</v>
      </c>
      <c r="J85" s="84">
        <v>24600</v>
      </c>
      <c r="K85" s="85">
        <f t="shared" si="1"/>
        <v>5.9909473862580276E-2</v>
      </c>
      <c r="L85" s="39">
        <v>64477.2</v>
      </c>
      <c r="M85" s="2"/>
    </row>
    <row r="86" spans="1:13" ht="15" hidden="1" outlineLevel="5" thickBot="1">
      <c r="A86" s="53" t="s">
        <v>19</v>
      </c>
      <c r="B86" s="53" t="s">
        <v>12</v>
      </c>
      <c r="C86" s="53" t="s">
        <v>68</v>
      </c>
      <c r="D86" s="53" t="s">
        <v>75</v>
      </c>
      <c r="E86" s="53" t="s">
        <v>30</v>
      </c>
      <c r="F86" s="7"/>
      <c r="G86" s="6" t="s">
        <v>20</v>
      </c>
      <c r="H86" s="54">
        <v>10619.53</v>
      </c>
      <c r="I86" s="9">
        <v>0.2</v>
      </c>
      <c r="J86" s="54">
        <v>0</v>
      </c>
      <c r="K86" s="55">
        <f t="shared" si="1"/>
        <v>0</v>
      </c>
      <c r="L86" s="9">
        <v>0.2</v>
      </c>
      <c r="M86" s="10"/>
    </row>
    <row r="87" spans="1:13" ht="15" hidden="1" outlineLevel="5" thickBot="1">
      <c r="A87" s="47" t="s">
        <v>19</v>
      </c>
      <c r="B87" s="47" t="s">
        <v>12</v>
      </c>
      <c r="C87" s="47" t="s">
        <v>68</v>
      </c>
      <c r="D87" s="47" t="s">
        <v>75</v>
      </c>
      <c r="E87" s="47" t="s">
        <v>30</v>
      </c>
      <c r="F87" s="7"/>
      <c r="G87" s="6" t="s">
        <v>71</v>
      </c>
      <c r="H87" s="48">
        <v>400000</v>
      </c>
      <c r="I87" s="9">
        <v>89077</v>
      </c>
      <c r="J87" s="48">
        <v>24600</v>
      </c>
      <c r="K87" s="49">
        <f t="shared" si="1"/>
        <v>6.1499999999999999E-2</v>
      </c>
      <c r="L87" s="9">
        <v>64477</v>
      </c>
      <c r="M87" s="10"/>
    </row>
    <row r="88" spans="1:13" outlineLevel="5">
      <c r="A88" s="111" t="s">
        <v>145</v>
      </c>
      <c r="B88" s="112">
        <v>1</v>
      </c>
      <c r="C88" s="113" t="s">
        <v>146</v>
      </c>
      <c r="D88" s="112"/>
      <c r="E88" s="114"/>
      <c r="F88" s="34"/>
      <c r="G88" s="30"/>
      <c r="H88" s="119">
        <f>H89+H103</f>
        <v>2634669.12</v>
      </c>
      <c r="I88" s="45">
        <f t="shared" ref="I88:J88" si="2">I89+I103</f>
        <v>546386.53999999992</v>
      </c>
      <c r="J88" s="121">
        <f t="shared" si="2"/>
        <v>379482.57</v>
      </c>
      <c r="K88" s="122">
        <f>J88/H88</f>
        <v>0.14403424214422797</v>
      </c>
      <c r="L88" s="46"/>
      <c r="M88" s="10"/>
    </row>
    <row r="89" spans="1:13" outlineLevel="2">
      <c r="A89" s="115" t="s">
        <v>76</v>
      </c>
      <c r="B89" s="116" t="s">
        <v>12</v>
      </c>
      <c r="C89" s="116" t="s">
        <v>77</v>
      </c>
      <c r="D89" s="117"/>
      <c r="E89" s="118"/>
      <c r="F89" s="34"/>
      <c r="G89" s="27"/>
      <c r="H89" s="120">
        <v>160174.85</v>
      </c>
      <c r="I89" s="38">
        <v>9753.33</v>
      </c>
      <c r="J89" s="123">
        <v>9753.33</v>
      </c>
      <c r="K89" s="124">
        <f t="shared" si="1"/>
        <v>6.0891769213456418E-2</v>
      </c>
      <c r="L89" s="39">
        <v>0</v>
      </c>
      <c r="M89" s="2"/>
    </row>
    <row r="90" spans="1:13" ht="25" outlineLevel="3">
      <c r="A90" s="67" t="s">
        <v>78</v>
      </c>
      <c r="B90" s="68" t="s">
        <v>12</v>
      </c>
      <c r="C90" s="68" t="s">
        <v>77</v>
      </c>
      <c r="D90" s="68" t="s">
        <v>79</v>
      </c>
      <c r="E90" s="69"/>
      <c r="F90" s="34"/>
      <c r="G90" s="27"/>
      <c r="H90" s="76">
        <v>22974.85</v>
      </c>
      <c r="I90" s="38">
        <v>0</v>
      </c>
      <c r="J90" s="82">
        <v>0</v>
      </c>
      <c r="K90" s="83">
        <f t="shared" si="1"/>
        <v>0</v>
      </c>
      <c r="L90" s="39">
        <v>0</v>
      </c>
      <c r="M90" s="2"/>
    </row>
    <row r="91" spans="1:13" ht="15" outlineLevel="4" thickBot="1">
      <c r="A91" s="70" t="s">
        <v>29</v>
      </c>
      <c r="B91" s="71" t="s">
        <v>12</v>
      </c>
      <c r="C91" s="71" t="s">
        <v>77</v>
      </c>
      <c r="D91" s="71" t="s">
        <v>79</v>
      </c>
      <c r="E91" s="72" t="s">
        <v>30</v>
      </c>
      <c r="F91" s="34"/>
      <c r="G91" s="27"/>
      <c r="H91" s="77">
        <v>22974.85</v>
      </c>
      <c r="I91" s="38">
        <v>0</v>
      </c>
      <c r="J91" s="84">
        <v>0</v>
      </c>
      <c r="K91" s="85">
        <f t="shared" si="1"/>
        <v>0</v>
      </c>
      <c r="L91" s="39">
        <v>0</v>
      </c>
      <c r="M91" s="2"/>
    </row>
    <row r="92" spans="1:13" ht="15" hidden="1" outlineLevel="5" thickBot="1">
      <c r="A92" s="50" t="s">
        <v>19</v>
      </c>
      <c r="B92" s="50" t="s">
        <v>12</v>
      </c>
      <c r="C92" s="50" t="s">
        <v>77</v>
      </c>
      <c r="D92" s="50" t="s">
        <v>79</v>
      </c>
      <c r="E92" s="50" t="s">
        <v>30</v>
      </c>
      <c r="F92" s="7"/>
      <c r="G92" s="6" t="s">
        <v>20</v>
      </c>
      <c r="H92" s="51">
        <v>22974.85</v>
      </c>
      <c r="I92" s="9">
        <v>0</v>
      </c>
      <c r="J92" s="51">
        <v>0</v>
      </c>
      <c r="K92" s="52">
        <f t="shared" si="1"/>
        <v>0</v>
      </c>
      <c r="L92" s="9">
        <v>0</v>
      </c>
      <c r="M92" s="10"/>
    </row>
    <row r="93" spans="1:13" ht="25" outlineLevel="3" collapsed="1">
      <c r="A93" s="105" t="s">
        <v>80</v>
      </c>
      <c r="B93" s="106" t="s">
        <v>12</v>
      </c>
      <c r="C93" s="106" t="s">
        <v>77</v>
      </c>
      <c r="D93" s="106" t="s">
        <v>81</v>
      </c>
      <c r="E93" s="107"/>
      <c r="F93" s="34"/>
      <c r="G93" s="27"/>
      <c r="H93" s="108">
        <v>87200</v>
      </c>
      <c r="I93" s="38">
        <v>0</v>
      </c>
      <c r="J93" s="109">
        <v>0</v>
      </c>
      <c r="K93" s="110">
        <f t="shared" si="1"/>
        <v>0</v>
      </c>
      <c r="L93" s="39">
        <v>0</v>
      </c>
      <c r="M93" s="2"/>
    </row>
    <row r="94" spans="1:13" ht="15" outlineLevel="4" thickBot="1">
      <c r="A94" s="70" t="s">
        <v>29</v>
      </c>
      <c r="B94" s="71" t="s">
        <v>12</v>
      </c>
      <c r="C94" s="71" t="s">
        <v>77</v>
      </c>
      <c r="D94" s="71" t="s">
        <v>81</v>
      </c>
      <c r="E94" s="72" t="s">
        <v>30</v>
      </c>
      <c r="F94" s="34"/>
      <c r="G94" s="27"/>
      <c r="H94" s="77">
        <v>87200</v>
      </c>
      <c r="I94" s="38">
        <v>0</v>
      </c>
      <c r="J94" s="84">
        <v>0</v>
      </c>
      <c r="K94" s="85">
        <f t="shared" si="1"/>
        <v>0</v>
      </c>
      <c r="L94" s="39">
        <v>0</v>
      </c>
      <c r="M94" s="2"/>
    </row>
    <row r="95" spans="1:13" ht="15" hidden="1" outlineLevel="5" thickBot="1">
      <c r="A95" s="53" t="s">
        <v>19</v>
      </c>
      <c r="B95" s="53" t="s">
        <v>12</v>
      </c>
      <c r="C95" s="53" t="s">
        <v>77</v>
      </c>
      <c r="D95" s="53" t="s">
        <v>81</v>
      </c>
      <c r="E95" s="53" t="s">
        <v>30</v>
      </c>
      <c r="F95" s="7"/>
      <c r="G95" s="6" t="s">
        <v>20</v>
      </c>
      <c r="H95" s="54">
        <v>7200</v>
      </c>
      <c r="I95" s="9">
        <v>0</v>
      </c>
      <c r="J95" s="54">
        <v>0</v>
      </c>
      <c r="K95" s="55">
        <f t="shared" si="1"/>
        <v>0</v>
      </c>
      <c r="L95" s="9">
        <v>0</v>
      </c>
      <c r="M95" s="10"/>
    </row>
    <row r="96" spans="1:13" ht="15" hidden="1" outlineLevel="5" thickBot="1">
      <c r="A96" s="47" t="s">
        <v>19</v>
      </c>
      <c r="B96" s="47" t="s">
        <v>12</v>
      </c>
      <c r="C96" s="47" t="s">
        <v>77</v>
      </c>
      <c r="D96" s="47" t="s">
        <v>81</v>
      </c>
      <c r="E96" s="47" t="s">
        <v>30</v>
      </c>
      <c r="F96" s="7"/>
      <c r="G96" s="6" t="s">
        <v>71</v>
      </c>
      <c r="H96" s="48">
        <v>80000</v>
      </c>
      <c r="I96" s="9">
        <v>0</v>
      </c>
      <c r="J96" s="48">
        <v>0</v>
      </c>
      <c r="K96" s="49">
        <f t="shared" si="1"/>
        <v>0</v>
      </c>
      <c r="L96" s="9">
        <v>0</v>
      </c>
      <c r="M96" s="10"/>
    </row>
    <row r="97" spans="1:13" ht="50" outlineLevel="3" collapsed="1">
      <c r="A97" s="105" t="s">
        <v>82</v>
      </c>
      <c r="B97" s="106" t="s">
        <v>12</v>
      </c>
      <c r="C97" s="106" t="s">
        <v>77</v>
      </c>
      <c r="D97" s="106" t="s">
        <v>83</v>
      </c>
      <c r="E97" s="107"/>
      <c r="F97" s="34"/>
      <c r="G97" s="27"/>
      <c r="H97" s="108">
        <v>30000</v>
      </c>
      <c r="I97" s="38">
        <v>0</v>
      </c>
      <c r="J97" s="109">
        <v>0</v>
      </c>
      <c r="K97" s="110">
        <f t="shared" si="1"/>
        <v>0</v>
      </c>
      <c r="L97" s="39">
        <v>0</v>
      </c>
      <c r="M97" s="2"/>
    </row>
    <row r="98" spans="1:13" ht="15" outlineLevel="4" thickBot="1">
      <c r="A98" s="70" t="s">
        <v>29</v>
      </c>
      <c r="B98" s="71" t="s">
        <v>12</v>
      </c>
      <c r="C98" s="71" t="s">
        <v>77</v>
      </c>
      <c r="D98" s="71" t="s">
        <v>83</v>
      </c>
      <c r="E98" s="72" t="s">
        <v>30</v>
      </c>
      <c r="F98" s="34"/>
      <c r="G98" s="27"/>
      <c r="H98" s="77">
        <v>30000</v>
      </c>
      <c r="I98" s="38">
        <v>0</v>
      </c>
      <c r="J98" s="84">
        <v>0</v>
      </c>
      <c r="K98" s="85">
        <f t="shared" si="1"/>
        <v>0</v>
      </c>
      <c r="L98" s="39">
        <v>0</v>
      </c>
      <c r="M98" s="2"/>
    </row>
    <row r="99" spans="1:13" ht="15" hidden="1" outlineLevel="5" thickBot="1">
      <c r="A99" s="50" t="s">
        <v>19</v>
      </c>
      <c r="B99" s="50" t="s">
        <v>12</v>
      </c>
      <c r="C99" s="50" t="s">
        <v>77</v>
      </c>
      <c r="D99" s="50" t="s">
        <v>83</v>
      </c>
      <c r="E99" s="50" t="s">
        <v>30</v>
      </c>
      <c r="F99" s="7"/>
      <c r="G99" s="6" t="s">
        <v>20</v>
      </c>
      <c r="H99" s="51">
        <v>30000</v>
      </c>
      <c r="I99" s="9">
        <v>0</v>
      </c>
      <c r="J99" s="51">
        <v>0</v>
      </c>
      <c r="K99" s="52">
        <f t="shared" si="1"/>
        <v>0</v>
      </c>
      <c r="L99" s="9">
        <v>0</v>
      </c>
      <c r="M99" s="10"/>
    </row>
    <row r="100" spans="1:13" outlineLevel="3" collapsed="1">
      <c r="A100" s="105" t="s">
        <v>84</v>
      </c>
      <c r="B100" s="106" t="s">
        <v>12</v>
      </c>
      <c r="C100" s="106" t="s">
        <v>77</v>
      </c>
      <c r="D100" s="106" t="s">
        <v>85</v>
      </c>
      <c r="E100" s="107"/>
      <c r="F100" s="34"/>
      <c r="G100" s="27"/>
      <c r="H100" s="108">
        <v>20000</v>
      </c>
      <c r="I100" s="38">
        <v>9753.33</v>
      </c>
      <c r="J100" s="109">
        <v>9753.33</v>
      </c>
      <c r="K100" s="110">
        <f t="shared" si="1"/>
        <v>0.4876665</v>
      </c>
      <c r="L100" s="39">
        <v>0</v>
      </c>
      <c r="M100" s="2"/>
    </row>
    <row r="101" spans="1:13" ht="15" outlineLevel="4" thickBot="1">
      <c r="A101" s="70" t="s">
        <v>29</v>
      </c>
      <c r="B101" s="71" t="s">
        <v>12</v>
      </c>
      <c r="C101" s="71" t="s">
        <v>77</v>
      </c>
      <c r="D101" s="71" t="s">
        <v>85</v>
      </c>
      <c r="E101" s="72" t="s">
        <v>30</v>
      </c>
      <c r="F101" s="34"/>
      <c r="G101" s="27"/>
      <c r="H101" s="77">
        <v>20000</v>
      </c>
      <c r="I101" s="38">
        <v>9753.33</v>
      </c>
      <c r="J101" s="84">
        <v>9753.33</v>
      </c>
      <c r="K101" s="85">
        <f t="shared" si="1"/>
        <v>0.4876665</v>
      </c>
      <c r="L101" s="39">
        <v>0</v>
      </c>
      <c r="M101" s="2"/>
    </row>
    <row r="102" spans="1:13" ht="15" hidden="1" outlineLevel="5" thickBot="1">
      <c r="A102" s="50" t="s">
        <v>19</v>
      </c>
      <c r="B102" s="50" t="s">
        <v>12</v>
      </c>
      <c r="C102" s="50" t="s">
        <v>77</v>
      </c>
      <c r="D102" s="50" t="s">
        <v>85</v>
      </c>
      <c r="E102" s="50" t="s">
        <v>30</v>
      </c>
      <c r="F102" s="7"/>
      <c r="G102" s="6" t="s">
        <v>20</v>
      </c>
      <c r="H102" s="51">
        <v>20000</v>
      </c>
      <c r="I102" s="9">
        <v>9753.33</v>
      </c>
      <c r="J102" s="51">
        <v>9753.33</v>
      </c>
      <c r="K102" s="52">
        <f t="shared" si="1"/>
        <v>0.4876665</v>
      </c>
      <c r="L102" s="9">
        <v>0</v>
      </c>
      <c r="M102" s="10"/>
    </row>
    <row r="103" spans="1:13" outlineLevel="2" collapsed="1">
      <c r="A103" s="86" t="s">
        <v>86</v>
      </c>
      <c r="B103" s="87" t="s">
        <v>12</v>
      </c>
      <c r="C103" s="87" t="s">
        <v>87</v>
      </c>
      <c r="D103" s="88"/>
      <c r="E103" s="89"/>
      <c r="F103" s="34"/>
      <c r="G103" s="27"/>
      <c r="H103" s="93">
        <v>2474494.27</v>
      </c>
      <c r="I103" s="38">
        <v>536633.21</v>
      </c>
      <c r="J103" s="95">
        <v>369729.24</v>
      </c>
      <c r="K103" s="96">
        <f t="shared" si="1"/>
        <v>0.14941608250319366</v>
      </c>
      <c r="L103" s="39">
        <v>166903.97</v>
      </c>
      <c r="M103" s="2"/>
    </row>
    <row r="104" spans="1:13" ht="25" outlineLevel="3">
      <c r="A104" s="67" t="s">
        <v>88</v>
      </c>
      <c r="B104" s="68" t="s">
        <v>12</v>
      </c>
      <c r="C104" s="68" t="s">
        <v>87</v>
      </c>
      <c r="D104" s="68" t="s">
        <v>89</v>
      </c>
      <c r="E104" s="69"/>
      <c r="F104" s="34"/>
      <c r="G104" s="27"/>
      <c r="H104" s="76">
        <v>401000</v>
      </c>
      <c r="I104" s="38">
        <v>169970.85</v>
      </c>
      <c r="J104" s="82">
        <v>157875.88</v>
      </c>
      <c r="K104" s="83">
        <f t="shared" si="1"/>
        <v>0.39370543640897759</v>
      </c>
      <c r="L104" s="39">
        <v>12094.97</v>
      </c>
      <c r="M104" s="2"/>
    </row>
    <row r="105" spans="1:13" ht="15" outlineLevel="4" thickBot="1">
      <c r="A105" s="70" t="s">
        <v>33</v>
      </c>
      <c r="B105" s="71" t="s">
        <v>12</v>
      </c>
      <c r="C105" s="71" t="s">
        <v>87</v>
      </c>
      <c r="D105" s="71" t="s">
        <v>89</v>
      </c>
      <c r="E105" s="72" t="s">
        <v>34</v>
      </c>
      <c r="F105" s="34"/>
      <c r="G105" s="27"/>
      <c r="H105" s="77">
        <v>400000</v>
      </c>
      <c r="I105" s="38">
        <v>169894.61</v>
      </c>
      <c r="J105" s="84">
        <v>157799.64000000001</v>
      </c>
      <c r="K105" s="85">
        <f t="shared" si="1"/>
        <v>0.39449910000000005</v>
      </c>
      <c r="L105" s="39">
        <v>12094.97</v>
      </c>
      <c r="M105" s="2"/>
    </row>
    <row r="106" spans="1:13" ht="15" hidden="1" outlineLevel="5" thickBot="1">
      <c r="A106" s="50" t="s">
        <v>19</v>
      </c>
      <c r="B106" s="50" t="s">
        <v>12</v>
      </c>
      <c r="C106" s="50" t="s">
        <v>87</v>
      </c>
      <c r="D106" s="50" t="s">
        <v>89</v>
      </c>
      <c r="E106" s="50" t="s">
        <v>34</v>
      </c>
      <c r="F106" s="7"/>
      <c r="G106" s="6" t="s">
        <v>20</v>
      </c>
      <c r="H106" s="51">
        <v>400000</v>
      </c>
      <c r="I106" s="9">
        <v>169894.61</v>
      </c>
      <c r="J106" s="51">
        <v>157799.64000000001</v>
      </c>
      <c r="K106" s="52">
        <f t="shared" si="1"/>
        <v>0.39449910000000005</v>
      </c>
      <c r="L106" s="9">
        <v>12094.97</v>
      </c>
      <c r="M106" s="10"/>
    </row>
    <row r="107" spans="1:13" ht="15" outlineLevel="4" collapsed="1" thickBot="1">
      <c r="A107" s="99" t="s">
        <v>35</v>
      </c>
      <c r="B107" s="100" t="s">
        <v>12</v>
      </c>
      <c r="C107" s="100" t="s">
        <v>87</v>
      </c>
      <c r="D107" s="100" t="s">
        <v>89</v>
      </c>
      <c r="E107" s="101" t="s">
        <v>36</v>
      </c>
      <c r="F107" s="34"/>
      <c r="G107" s="27"/>
      <c r="H107" s="102">
        <v>1000</v>
      </c>
      <c r="I107" s="38">
        <v>76.239999999999995</v>
      </c>
      <c r="J107" s="103">
        <v>76.239999999999995</v>
      </c>
      <c r="K107" s="104">
        <f t="shared" si="1"/>
        <v>7.6239999999999988E-2</v>
      </c>
      <c r="L107" s="39">
        <v>0</v>
      </c>
      <c r="M107" s="2"/>
    </row>
    <row r="108" spans="1:13" ht="15" hidden="1" outlineLevel="5" thickBot="1">
      <c r="A108" s="50" t="s">
        <v>19</v>
      </c>
      <c r="B108" s="50" t="s">
        <v>12</v>
      </c>
      <c r="C108" s="50" t="s">
        <v>87</v>
      </c>
      <c r="D108" s="50" t="s">
        <v>89</v>
      </c>
      <c r="E108" s="50" t="s">
        <v>36</v>
      </c>
      <c r="F108" s="7"/>
      <c r="G108" s="6" t="s">
        <v>20</v>
      </c>
      <c r="H108" s="51">
        <v>1000</v>
      </c>
      <c r="I108" s="9">
        <v>76.239999999999995</v>
      </c>
      <c r="J108" s="51">
        <v>76.239999999999995</v>
      </c>
      <c r="K108" s="52">
        <f t="shared" si="1"/>
        <v>7.6239999999999988E-2</v>
      </c>
      <c r="L108" s="9">
        <v>0</v>
      </c>
      <c r="M108" s="10"/>
    </row>
    <row r="109" spans="1:13" outlineLevel="3" collapsed="1">
      <c r="A109" s="105" t="s">
        <v>90</v>
      </c>
      <c r="B109" s="106" t="s">
        <v>12</v>
      </c>
      <c r="C109" s="106" t="s">
        <v>87</v>
      </c>
      <c r="D109" s="106" t="s">
        <v>91</v>
      </c>
      <c r="E109" s="107"/>
      <c r="F109" s="34"/>
      <c r="G109" s="27"/>
      <c r="H109" s="108">
        <v>140000</v>
      </c>
      <c r="I109" s="38">
        <v>66031</v>
      </c>
      <c r="J109" s="109">
        <v>25295</v>
      </c>
      <c r="K109" s="110">
        <f t="shared" si="1"/>
        <v>0.18067857142857144</v>
      </c>
      <c r="L109" s="39">
        <v>40736</v>
      </c>
      <c r="M109" s="2"/>
    </row>
    <row r="110" spans="1:13" ht="15" outlineLevel="4" thickBot="1">
      <c r="A110" s="70" t="s">
        <v>29</v>
      </c>
      <c r="B110" s="71" t="s">
        <v>12</v>
      </c>
      <c r="C110" s="71" t="s">
        <v>87</v>
      </c>
      <c r="D110" s="71" t="s">
        <v>91</v>
      </c>
      <c r="E110" s="72" t="s">
        <v>30</v>
      </c>
      <c r="F110" s="34"/>
      <c r="G110" s="27"/>
      <c r="H110" s="77">
        <v>140000</v>
      </c>
      <c r="I110" s="38">
        <v>66031</v>
      </c>
      <c r="J110" s="84">
        <v>25295</v>
      </c>
      <c r="K110" s="85">
        <f t="shared" si="1"/>
        <v>0.18067857142857144</v>
      </c>
      <c r="L110" s="39">
        <v>40736</v>
      </c>
      <c r="M110" s="2"/>
    </row>
    <row r="111" spans="1:13" ht="15" hidden="1" outlineLevel="5" thickBot="1">
      <c r="A111" s="50" t="s">
        <v>19</v>
      </c>
      <c r="B111" s="50" t="s">
        <v>12</v>
      </c>
      <c r="C111" s="50" t="s">
        <v>87</v>
      </c>
      <c r="D111" s="50" t="s">
        <v>91</v>
      </c>
      <c r="E111" s="50" t="s">
        <v>30</v>
      </c>
      <c r="F111" s="7"/>
      <c r="G111" s="6" t="s">
        <v>20</v>
      </c>
      <c r="H111" s="51">
        <v>140000</v>
      </c>
      <c r="I111" s="9">
        <v>66031</v>
      </c>
      <c r="J111" s="51">
        <v>25295</v>
      </c>
      <c r="K111" s="52">
        <f t="shared" si="1"/>
        <v>0.18067857142857144</v>
      </c>
      <c r="L111" s="9">
        <v>40736</v>
      </c>
      <c r="M111" s="10"/>
    </row>
    <row r="112" spans="1:13" outlineLevel="3" collapsed="1">
      <c r="A112" s="105" t="s">
        <v>92</v>
      </c>
      <c r="B112" s="106" t="s">
        <v>12</v>
      </c>
      <c r="C112" s="106" t="s">
        <v>87</v>
      </c>
      <c r="D112" s="106" t="s">
        <v>93</v>
      </c>
      <c r="E112" s="107"/>
      <c r="F112" s="34"/>
      <c r="G112" s="27"/>
      <c r="H112" s="108">
        <v>457552.17</v>
      </c>
      <c r="I112" s="38">
        <v>293906.36</v>
      </c>
      <c r="J112" s="109">
        <v>179833.36</v>
      </c>
      <c r="K112" s="110">
        <f t="shared" si="1"/>
        <v>0.39303356380104149</v>
      </c>
      <c r="L112" s="39">
        <v>114073</v>
      </c>
      <c r="M112" s="2"/>
    </row>
    <row r="113" spans="1:13" ht="15" outlineLevel="4" thickBot="1">
      <c r="A113" s="70" t="s">
        <v>29</v>
      </c>
      <c r="B113" s="71" t="s">
        <v>12</v>
      </c>
      <c r="C113" s="71" t="s">
        <v>87</v>
      </c>
      <c r="D113" s="71" t="s">
        <v>93</v>
      </c>
      <c r="E113" s="72" t="s">
        <v>30</v>
      </c>
      <c r="F113" s="34"/>
      <c r="G113" s="27"/>
      <c r="H113" s="77">
        <v>457552.17</v>
      </c>
      <c r="I113" s="38">
        <v>293906.36</v>
      </c>
      <c r="J113" s="84">
        <v>179833.36</v>
      </c>
      <c r="K113" s="85">
        <f t="shared" si="1"/>
        <v>0.39303356380104149</v>
      </c>
      <c r="L113" s="39">
        <v>114073</v>
      </c>
      <c r="M113" s="2"/>
    </row>
    <row r="114" spans="1:13" ht="15" hidden="1" outlineLevel="5" thickBot="1">
      <c r="A114" s="53" t="s">
        <v>19</v>
      </c>
      <c r="B114" s="53" t="s">
        <v>12</v>
      </c>
      <c r="C114" s="53" t="s">
        <v>87</v>
      </c>
      <c r="D114" s="53" t="s">
        <v>93</v>
      </c>
      <c r="E114" s="53" t="s">
        <v>30</v>
      </c>
      <c r="F114" s="7"/>
      <c r="G114" s="6" t="s">
        <v>20</v>
      </c>
      <c r="H114" s="54">
        <v>372552.17</v>
      </c>
      <c r="I114" s="9">
        <v>212316.36</v>
      </c>
      <c r="J114" s="54">
        <v>174035.36</v>
      </c>
      <c r="K114" s="55">
        <f t="shared" si="1"/>
        <v>0.46714359494939994</v>
      </c>
      <c r="L114" s="9">
        <v>38281</v>
      </c>
      <c r="M114" s="10"/>
    </row>
    <row r="115" spans="1:13" ht="15" hidden="1" outlineLevel="5" thickBot="1">
      <c r="A115" s="47" t="s">
        <v>19</v>
      </c>
      <c r="B115" s="47" t="s">
        <v>12</v>
      </c>
      <c r="C115" s="47" t="s">
        <v>87</v>
      </c>
      <c r="D115" s="47" t="s">
        <v>93</v>
      </c>
      <c r="E115" s="47" t="s">
        <v>30</v>
      </c>
      <c r="F115" s="7"/>
      <c r="G115" s="6" t="s">
        <v>32</v>
      </c>
      <c r="H115" s="48">
        <v>85000</v>
      </c>
      <c r="I115" s="9">
        <v>81590</v>
      </c>
      <c r="J115" s="48">
        <v>5798</v>
      </c>
      <c r="K115" s="49">
        <f t="shared" si="1"/>
        <v>6.8211764705882347E-2</v>
      </c>
      <c r="L115" s="9">
        <v>75792</v>
      </c>
      <c r="M115" s="10"/>
    </row>
    <row r="116" spans="1:13" outlineLevel="3" collapsed="1">
      <c r="A116" s="105" t="s">
        <v>94</v>
      </c>
      <c r="B116" s="106" t="s">
        <v>12</v>
      </c>
      <c r="C116" s="106" t="s">
        <v>87</v>
      </c>
      <c r="D116" s="106" t="s">
        <v>95</v>
      </c>
      <c r="E116" s="107"/>
      <c r="F116" s="34"/>
      <c r="G116" s="27"/>
      <c r="H116" s="108">
        <v>20000</v>
      </c>
      <c r="I116" s="38">
        <v>0</v>
      </c>
      <c r="J116" s="109">
        <v>0</v>
      </c>
      <c r="K116" s="110">
        <f t="shared" si="1"/>
        <v>0</v>
      </c>
      <c r="L116" s="39">
        <v>0</v>
      </c>
      <c r="M116" s="2"/>
    </row>
    <row r="117" spans="1:13" ht="15" outlineLevel="4" thickBot="1">
      <c r="A117" s="70" t="s">
        <v>29</v>
      </c>
      <c r="B117" s="71" t="s">
        <v>12</v>
      </c>
      <c r="C117" s="71" t="s">
        <v>87</v>
      </c>
      <c r="D117" s="71" t="s">
        <v>95</v>
      </c>
      <c r="E117" s="72" t="s">
        <v>30</v>
      </c>
      <c r="F117" s="34"/>
      <c r="G117" s="27"/>
      <c r="H117" s="77">
        <v>20000</v>
      </c>
      <c r="I117" s="38">
        <v>0</v>
      </c>
      <c r="J117" s="84">
        <v>0</v>
      </c>
      <c r="K117" s="85">
        <f t="shared" si="1"/>
        <v>0</v>
      </c>
      <c r="L117" s="39">
        <v>0</v>
      </c>
      <c r="M117" s="2"/>
    </row>
    <row r="118" spans="1:13" ht="15" hidden="1" outlineLevel="5" thickBot="1">
      <c r="A118" s="50" t="s">
        <v>19</v>
      </c>
      <c r="B118" s="50" t="s">
        <v>12</v>
      </c>
      <c r="C118" s="50" t="s">
        <v>87</v>
      </c>
      <c r="D118" s="50" t="s">
        <v>95</v>
      </c>
      <c r="E118" s="50" t="s">
        <v>30</v>
      </c>
      <c r="F118" s="7"/>
      <c r="G118" s="6" t="s">
        <v>20</v>
      </c>
      <c r="H118" s="51">
        <v>20000</v>
      </c>
      <c r="I118" s="9">
        <v>0</v>
      </c>
      <c r="J118" s="51">
        <v>0</v>
      </c>
      <c r="K118" s="52">
        <f t="shared" si="1"/>
        <v>0</v>
      </c>
      <c r="L118" s="9">
        <v>0</v>
      </c>
      <c r="M118" s="10"/>
    </row>
    <row r="119" spans="1:13" ht="25" outlineLevel="3" collapsed="1">
      <c r="A119" s="105" t="s">
        <v>96</v>
      </c>
      <c r="B119" s="106" t="s">
        <v>12</v>
      </c>
      <c r="C119" s="106" t="s">
        <v>87</v>
      </c>
      <c r="D119" s="106" t="s">
        <v>97</v>
      </c>
      <c r="E119" s="107"/>
      <c r="F119" s="34"/>
      <c r="G119" s="27"/>
      <c r="H119" s="108">
        <v>50000</v>
      </c>
      <c r="I119" s="38">
        <v>4925</v>
      </c>
      <c r="J119" s="109">
        <v>4925</v>
      </c>
      <c r="K119" s="110">
        <f t="shared" si="1"/>
        <v>9.8500000000000004E-2</v>
      </c>
      <c r="L119" s="39">
        <v>0</v>
      </c>
      <c r="M119" s="2"/>
    </row>
    <row r="120" spans="1:13" ht="15" outlineLevel="4" thickBot="1">
      <c r="A120" s="70" t="s">
        <v>29</v>
      </c>
      <c r="B120" s="71" t="s">
        <v>12</v>
      </c>
      <c r="C120" s="71" t="s">
        <v>87</v>
      </c>
      <c r="D120" s="71" t="s">
        <v>97</v>
      </c>
      <c r="E120" s="72" t="s">
        <v>30</v>
      </c>
      <c r="F120" s="34"/>
      <c r="G120" s="27"/>
      <c r="H120" s="77">
        <v>50000</v>
      </c>
      <c r="I120" s="38">
        <v>4925</v>
      </c>
      <c r="J120" s="84">
        <v>4925</v>
      </c>
      <c r="K120" s="85">
        <f t="shared" si="1"/>
        <v>9.8500000000000004E-2</v>
      </c>
      <c r="L120" s="39">
        <v>0</v>
      </c>
      <c r="M120" s="2"/>
    </row>
    <row r="121" spans="1:13" ht="15" hidden="1" outlineLevel="5" thickBot="1">
      <c r="A121" s="53" t="s">
        <v>19</v>
      </c>
      <c r="B121" s="53" t="s">
        <v>12</v>
      </c>
      <c r="C121" s="53" t="s">
        <v>87</v>
      </c>
      <c r="D121" s="53" t="s">
        <v>97</v>
      </c>
      <c r="E121" s="53" t="s">
        <v>30</v>
      </c>
      <c r="F121" s="7"/>
      <c r="G121" s="6" t="s">
        <v>20</v>
      </c>
      <c r="H121" s="54">
        <v>47010</v>
      </c>
      <c r="I121" s="9">
        <v>1935</v>
      </c>
      <c r="J121" s="54">
        <v>1935</v>
      </c>
      <c r="K121" s="55">
        <f t="shared" si="1"/>
        <v>4.1161455009572433E-2</v>
      </c>
      <c r="L121" s="9">
        <v>0</v>
      </c>
      <c r="M121" s="10"/>
    </row>
    <row r="122" spans="1:13" ht="15" hidden="1" outlineLevel="5" thickBot="1">
      <c r="A122" s="47" t="s">
        <v>19</v>
      </c>
      <c r="B122" s="47" t="s">
        <v>12</v>
      </c>
      <c r="C122" s="47" t="s">
        <v>87</v>
      </c>
      <c r="D122" s="47" t="s">
        <v>97</v>
      </c>
      <c r="E122" s="47" t="s">
        <v>30</v>
      </c>
      <c r="F122" s="7"/>
      <c r="G122" s="6" t="s">
        <v>32</v>
      </c>
      <c r="H122" s="48">
        <v>2990</v>
      </c>
      <c r="I122" s="9">
        <v>2990</v>
      </c>
      <c r="J122" s="48">
        <v>2990</v>
      </c>
      <c r="K122" s="49">
        <f t="shared" si="1"/>
        <v>1</v>
      </c>
      <c r="L122" s="9">
        <v>0</v>
      </c>
      <c r="M122" s="10"/>
    </row>
    <row r="123" spans="1:13" outlineLevel="3" collapsed="1">
      <c r="A123" s="105" t="s">
        <v>98</v>
      </c>
      <c r="B123" s="106" t="s">
        <v>12</v>
      </c>
      <c r="C123" s="106" t="s">
        <v>87</v>
      </c>
      <c r="D123" s="106" t="s">
        <v>99</v>
      </c>
      <c r="E123" s="107"/>
      <c r="F123" s="34"/>
      <c r="G123" s="27"/>
      <c r="H123" s="108">
        <v>50000</v>
      </c>
      <c r="I123" s="38">
        <v>0</v>
      </c>
      <c r="J123" s="109">
        <v>0</v>
      </c>
      <c r="K123" s="110">
        <f t="shared" si="1"/>
        <v>0</v>
      </c>
      <c r="L123" s="39">
        <v>0</v>
      </c>
      <c r="M123" s="2"/>
    </row>
    <row r="124" spans="1:13" ht="15" outlineLevel="4" thickBot="1">
      <c r="A124" s="70" t="s">
        <v>29</v>
      </c>
      <c r="B124" s="71" t="s">
        <v>12</v>
      </c>
      <c r="C124" s="71" t="s">
        <v>87</v>
      </c>
      <c r="D124" s="71" t="s">
        <v>99</v>
      </c>
      <c r="E124" s="72" t="s">
        <v>30</v>
      </c>
      <c r="F124" s="34"/>
      <c r="G124" s="27"/>
      <c r="H124" s="77">
        <v>50000</v>
      </c>
      <c r="I124" s="38">
        <v>0</v>
      </c>
      <c r="J124" s="84">
        <v>0</v>
      </c>
      <c r="K124" s="85">
        <f t="shared" si="1"/>
        <v>0</v>
      </c>
      <c r="L124" s="39">
        <v>0</v>
      </c>
      <c r="M124" s="2"/>
    </row>
    <row r="125" spans="1:13" ht="15" hidden="1" outlineLevel="5" thickBot="1">
      <c r="A125" s="50" t="s">
        <v>19</v>
      </c>
      <c r="B125" s="50" t="s">
        <v>12</v>
      </c>
      <c r="C125" s="50" t="s">
        <v>87</v>
      </c>
      <c r="D125" s="50" t="s">
        <v>99</v>
      </c>
      <c r="E125" s="50" t="s">
        <v>30</v>
      </c>
      <c r="F125" s="7"/>
      <c r="G125" s="6" t="s">
        <v>20</v>
      </c>
      <c r="H125" s="51">
        <v>50000</v>
      </c>
      <c r="I125" s="9">
        <v>0</v>
      </c>
      <c r="J125" s="51">
        <v>0</v>
      </c>
      <c r="K125" s="52">
        <f t="shared" si="1"/>
        <v>0</v>
      </c>
      <c r="L125" s="9">
        <v>0</v>
      </c>
      <c r="M125" s="10"/>
    </row>
    <row r="126" spans="1:13" outlineLevel="3" collapsed="1">
      <c r="A126" s="105" t="s">
        <v>100</v>
      </c>
      <c r="B126" s="106" t="s">
        <v>12</v>
      </c>
      <c r="C126" s="106" t="s">
        <v>87</v>
      </c>
      <c r="D126" s="106" t="s">
        <v>101</v>
      </c>
      <c r="E126" s="107"/>
      <c r="F126" s="34"/>
      <c r="G126" s="27"/>
      <c r="H126" s="108">
        <v>0</v>
      </c>
      <c r="I126" s="38">
        <v>0</v>
      </c>
      <c r="J126" s="109">
        <v>0</v>
      </c>
      <c r="K126" s="110">
        <v>0</v>
      </c>
      <c r="L126" s="39">
        <v>0</v>
      </c>
      <c r="M126" s="2"/>
    </row>
    <row r="127" spans="1:13" ht="15" outlineLevel="4" thickBot="1">
      <c r="A127" s="70" t="s">
        <v>29</v>
      </c>
      <c r="B127" s="71" t="s">
        <v>12</v>
      </c>
      <c r="C127" s="71" t="s">
        <v>87</v>
      </c>
      <c r="D127" s="71" t="s">
        <v>101</v>
      </c>
      <c r="E127" s="72" t="s">
        <v>30</v>
      </c>
      <c r="F127" s="34"/>
      <c r="G127" s="27"/>
      <c r="H127" s="77">
        <v>0</v>
      </c>
      <c r="I127" s="38">
        <v>0</v>
      </c>
      <c r="J127" s="84">
        <v>0</v>
      </c>
      <c r="K127" s="85">
        <v>0</v>
      </c>
      <c r="L127" s="39">
        <v>0</v>
      </c>
      <c r="M127" s="2"/>
    </row>
    <row r="128" spans="1:13" ht="15" hidden="1" outlineLevel="5" thickBot="1">
      <c r="A128" s="50" t="s">
        <v>19</v>
      </c>
      <c r="B128" s="50" t="s">
        <v>12</v>
      </c>
      <c r="C128" s="50" t="s">
        <v>87</v>
      </c>
      <c r="D128" s="50" t="s">
        <v>101</v>
      </c>
      <c r="E128" s="50" t="s">
        <v>30</v>
      </c>
      <c r="F128" s="7"/>
      <c r="G128" s="6" t="s">
        <v>20</v>
      </c>
      <c r="H128" s="51">
        <v>0</v>
      </c>
      <c r="I128" s="9">
        <v>0</v>
      </c>
      <c r="J128" s="51">
        <v>0</v>
      </c>
      <c r="K128" s="52">
        <v>0</v>
      </c>
      <c r="L128" s="9">
        <v>0</v>
      </c>
      <c r="M128" s="10"/>
    </row>
    <row r="129" spans="1:13" outlineLevel="3" collapsed="1">
      <c r="A129" s="105" t="s">
        <v>102</v>
      </c>
      <c r="B129" s="106" t="s">
        <v>12</v>
      </c>
      <c r="C129" s="106" t="s">
        <v>87</v>
      </c>
      <c r="D129" s="106" t="s">
        <v>103</v>
      </c>
      <c r="E129" s="107"/>
      <c r="F129" s="34"/>
      <c r="G129" s="27"/>
      <c r="H129" s="108">
        <v>66500</v>
      </c>
      <c r="I129" s="38">
        <v>1800</v>
      </c>
      <c r="J129" s="109">
        <v>1800</v>
      </c>
      <c r="K129" s="110">
        <f t="shared" si="1"/>
        <v>2.7067669172932331E-2</v>
      </c>
      <c r="L129" s="39">
        <v>0</v>
      </c>
      <c r="M129" s="2"/>
    </row>
    <row r="130" spans="1:13" ht="15" outlineLevel="4" thickBot="1">
      <c r="A130" s="70" t="s">
        <v>29</v>
      </c>
      <c r="B130" s="71" t="s">
        <v>12</v>
      </c>
      <c r="C130" s="71" t="s">
        <v>87</v>
      </c>
      <c r="D130" s="71" t="s">
        <v>103</v>
      </c>
      <c r="E130" s="72" t="s">
        <v>30</v>
      </c>
      <c r="F130" s="34"/>
      <c r="G130" s="27"/>
      <c r="H130" s="77">
        <v>66500</v>
      </c>
      <c r="I130" s="38">
        <v>1800</v>
      </c>
      <c r="J130" s="84">
        <v>1800</v>
      </c>
      <c r="K130" s="85">
        <f t="shared" si="1"/>
        <v>2.7067669172932331E-2</v>
      </c>
      <c r="L130" s="39">
        <v>0</v>
      </c>
      <c r="M130" s="2"/>
    </row>
    <row r="131" spans="1:13" ht="15" hidden="1" outlineLevel="5" thickBot="1">
      <c r="A131" s="50" t="s">
        <v>19</v>
      </c>
      <c r="B131" s="50" t="s">
        <v>12</v>
      </c>
      <c r="C131" s="50" t="s">
        <v>87</v>
      </c>
      <c r="D131" s="50" t="s">
        <v>103</v>
      </c>
      <c r="E131" s="50" t="s">
        <v>30</v>
      </c>
      <c r="F131" s="7"/>
      <c r="G131" s="6" t="s">
        <v>20</v>
      </c>
      <c r="H131" s="51">
        <v>66500</v>
      </c>
      <c r="I131" s="9">
        <v>1800</v>
      </c>
      <c r="J131" s="51">
        <v>1800</v>
      </c>
      <c r="K131" s="52">
        <f t="shared" si="1"/>
        <v>2.7067669172932331E-2</v>
      </c>
      <c r="L131" s="9">
        <v>0</v>
      </c>
      <c r="M131" s="10"/>
    </row>
    <row r="132" spans="1:13" ht="37.5" outlineLevel="3" collapsed="1">
      <c r="A132" s="105" t="s">
        <v>104</v>
      </c>
      <c r="B132" s="106" t="s">
        <v>12</v>
      </c>
      <c r="C132" s="106" t="s">
        <v>87</v>
      </c>
      <c r="D132" s="106" t="s">
        <v>105</v>
      </c>
      <c r="E132" s="107"/>
      <c r="F132" s="34"/>
      <c r="G132" s="27"/>
      <c r="H132" s="108">
        <v>700000</v>
      </c>
      <c r="I132" s="38">
        <v>0</v>
      </c>
      <c r="J132" s="109">
        <v>0</v>
      </c>
      <c r="K132" s="110">
        <f t="shared" si="1"/>
        <v>0</v>
      </c>
      <c r="L132" s="39">
        <v>0</v>
      </c>
      <c r="M132" s="2"/>
    </row>
    <row r="133" spans="1:13" ht="15" outlineLevel="4" thickBot="1">
      <c r="A133" s="70" t="s">
        <v>29</v>
      </c>
      <c r="B133" s="71" t="s">
        <v>12</v>
      </c>
      <c r="C133" s="71" t="s">
        <v>87</v>
      </c>
      <c r="D133" s="71" t="s">
        <v>105</v>
      </c>
      <c r="E133" s="72" t="s">
        <v>30</v>
      </c>
      <c r="F133" s="34"/>
      <c r="G133" s="27"/>
      <c r="H133" s="77">
        <v>700000</v>
      </c>
      <c r="I133" s="38">
        <v>0</v>
      </c>
      <c r="J133" s="84">
        <v>0</v>
      </c>
      <c r="K133" s="85">
        <f t="shared" si="1"/>
        <v>0</v>
      </c>
      <c r="L133" s="39">
        <v>0</v>
      </c>
      <c r="M133" s="2"/>
    </row>
    <row r="134" spans="1:13" ht="15" hidden="1" outlineLevel="5" thickBot="1">
      <c r="A134" s="50" t="s">
        <v>19</v>
      </c>
      <c r="B134" s="50" t="s">
        <v>12</v>
      </c>
      <c r="C134" s="50" t="s">
        <v>87</v>
      </c>
      <c r="D134" s="50" t="s">
        <v>105</v>
      </c>
      <c r="E134" s="50" t="s">
        <v>30</v>
      </c>
      <c r="F134" s="7"/>
      <c r="G134" s="6" t="s">
        <v>106</v>
      </c>
      <c r="H134" s="51">
        <v>700000</v>
      </c>
      <c r="I134" s="9">
        <v>0</v>
      </c>
      <c r="J134" s="51">
        <v>0</v>
      </c>
      <c r="K134" s="52">
        <f t="shared" si="1"/>
        <v>0</v>
      </c>
      <c r="L134" s="9">
        <v>0</v>
      </c>
      <c r="M134" s="10"/>
    </row>
    <row r="135" spans="1:13" ht="50" outlineLevel="3" collapsed="1">
      <c r="A135" s="105" t="s">
        <v>107</v>
      </c>
      <c r="B135" s="106" t="s">
        <v>12</v>
      </c>
      <c r="C135" s="106" t="s">
        <v>87</v>
      </c>
      <c r="D135" s="106" t="s">
        <v>108</v>
      </c>
      <c r="E135" s="107"/>
      <c r="F135" s="34"/>
      <c r="G135" s="27"/>
      <c r="H135" s="108">
        <v>0</v>
      </c>
      <c r="I135" s="38">
        <v>0</v>
      </c>
      <c r="J135" s="109">
        <v>0</v>
      </c>
      <c r="K135" s="110">
        <v>0</v>
      </c>
      <c r="L135" s="39">
        <v>0</v>
      </c>
      <c r="M135" s="2"/>
    </row>
    <row r="136" spans="1:13" ht="15" outlineLevel="4" thickBot="1">
      <c r="A136" s="70" t="s">
        <v>29</v>
      </c>
      <c r="B136" s="71" t="s">
        <v>12</v>
      </c>
      <c r="C136" s="71" t="s">
        <v>87</v>
      </c>
      <c r="D136" s="71" t="s">
        <v>108</v>
      </c>
      <c r="E136" s="72" t="s">
        <v>30</v>
      </c>
      <c r="F136" s="34"/>
      <c r="G136" s="27"/>
      <c r="H136" s="77">
        <v>0</v>
      </c>
      <c r="I136" s="38">
        <v>0</v>
      </c>
      <c r="J136" s="84">
        <v>0</v>
      </c>
      <c r="K136" s="85">
        <v>0</v>
      </c>
      <c r="L136" s="39">
        <v>0</v>
      </c>
      <c r="M136" s="2"/>
    </row>
    <row r="137" spans="1:13" ht="15" hidden="1" outlineLevel="5" thickBot="1">
      <c r="A137" s="53" t="s">
        <v>19</v>
      </c>
      <c r="B137" s="53" t="s">
        <v>12</v>
      </c>
      <c r="C137" s="53" t="s">
        <v>87</v>
      </c>
      <c r="D137" s="53" t="s">
        <v>108</v>
      </c>
      <c r="E137" s="53" t="s">
        <v>30</v>
      </c>
      <c r="F137" s="7"/>
      <c r="G137" s="6" t="s">
        <v>20</v>
      </c>
      <c r="H137" s="54">
        <v>0</v>
      </c>
      <c r="I137" s="9">
        <v>0</v>
      </c>
      <c r="J137" s="54">
        <v>0</v>
      </c>
      <c r="K137" s="55">
        <v>0</v>
      </c>
      <c r="L137" s="9">
        <v>0</v>
      </c>
      <c r="M137" s="10"/>
    </row>
    <row r="138" spans="1:13" ht="15" hidden="1" outlineLevel="5" thickBot="1">
      <c r="A138" s="47" t="s">
        <v>19</v>
      </c>
      <c r="B138" s="47" t="s">
        <v>12</v>
      </c>
      <c r="C138" s="47" t="s">
        <v>87</v>
      </c>
      <c r="D138" s="47" t="s">
        <v>108</v>
      </c>
      <c r="E138" s="47" t="s">
        <v>30</v>
      </c>
      <c r="F138" s="7"/>
      <c r="G138" s="6" t="s">
        <v>71</v>
      </c>
      <c r="H138" s="48">
        <v>0</v>
      </c>
      <c r="I138" s="9">
        <v>0</v>
      </c>
      <c r="J138" s="48">
        <v>0</v>
      </c>
      <c r="K138" s="49">
        <v>0</v>
      </c>
      <c r="L138" s="9">
        <v>0</v>
      </c>
      <c r="M138" s="10"/>
    </row>
    <row r="139" spans="1:13" ht="50" outlineLevel="3" collapsed="1">
      <c r="A139" s="105" t="s">
        <v>109</v>
      </c>
      <c r="B139" s="106" t="s">
        <v>12</v>
      </c>
      <c r="C139" s="106" t="s">
        <v>87</v>
      </c>
      <c r="D139" s="106" t="s">
        <v>110</v>
      </c>
      <c r="E139" s="107"/>
      <c r="F139" s="34"/>
      <c r="G139" s="27"/>
      <c r="H139" s="108">
        <v>589442.1</v>
      </c>
      <c r="I139" s="38">
        <v>0</v>
      </c>
      <c r="J139" s="109">
        <v>0</v>
      </c>
      <c r="K139" s="110">
        <f t="shared" ref="K139:K173" si="3">J139/H139</f>
        <v>0</v>
      </c>
      <c r="L139" s="39">
        <v>0</v>
      </c>
      <c r="M139" s="2"/>
    </row>
    <row r="140" spans="1:13" ht="15" outlineLevel="4" thickBot="1">
      <c r="A140" s="70" t="s">
        <v>29</v>
      </c>
      <c r="B140" s="71" t="s">
        <v>12</v>
      </c>
      <c r="C140" s="71" t="s">
        <v>87</v>
      </c>
      <c r="D140" s="71" t="s">
        <v>110</v>
      </c>
      <c r="E140" s="72" t="s">
        <v>30</v>
      </c>
      <c r="F140" s="34"/>
      <c r="G140" s="27"/>
      <c r="H140" s="77">
        <v>589442.1</v>
      </c>
      <c r="I140" s="38">
        <v>0</v>
      </c>
      <c r="J140" s="84">
        <v>0</v>
      </c>
      <c r="K140" s="85">
        <f t="shared" si="3"/>
        <v>0</v>
      </c>
      <c r="L140" s="39">
        <v>0</v>
      </c>
      <c r="M140" s="2"/>
    </row>
    <row r="141" spans="1:13" ht="15" hidden="1" outlineLevel="5" thickBot="1">
      <c r="A141" s="53" t="s">
        <v>19</v>
      </c>
      <c r="B141" s="53" t="s">
        <v>12</v>
      </c>
      <c r="C141" s="53" t="s">
        <v>87</v>
      </c>
      <c r="D141" s="53" t="s">
        <v>110</v>
      </c>
      <c r="E141" s="53" t="s">
        <v>30</v>
      </c>
      <c r="F141" s="7"/>
      <c r="G141" s="6" t="s">
        <v>20</v>
      </c>
      <c r="H141" s="54">
        <v>395997.1</v>
      </c>
      <c r="I141" s="9">
        <v>0</v>
      </c>
      <c r="J141" s="54">
        <v>0</v>
      </c>
      <c r="K141" s="55">
        <f t="shared" si="3"/>
        <v>0</v>
      </c>
      <c r="L141" s="9">
        <v>0</v>
      </c>
      <c r="M141" s="10"/>
    </row>
    <row r="142" spans="1:13" ht="15" hidden="1" outlineLevel="5" thickBot="1">
      <c r="A142" s="6" t="s">
        <v>19</v>
      </c>
      <c r="B142" s="6" t="s">
        <v>12</v>
      </c>
      <c r="C142" s="6" t="s">
        <v>87</v>
      </c>
      <c r="D142" s="6" t="s">
        <v>110</v>
      </c>
      <c r="E142" s="6" t="s">
        <v>30</v>
      </c>
      <c r="F142" s="7"/>
      <c r="G142" s="6" t="s">
        <v>111</v>
      </c>
      <c r="H142" s="9">
        <v>64500</v>
      </c>
      <c r="I142" s="9">
        <v>0</v>
      </c>
      <c r="J142" s="9">
        <v>0</v>
      </c>
      <c r="K142" s="15">
        <f t="shared" si="3"/>
        <v>0</v>
      </c>
      <c r="L142" s="9">
        <v>0</v>
      </c>
      <c r="M142" s="10"/>
    </row>
    <row r="143" spans="1:13" ht="15" hidden="1" outlineLevel="5" thickBot="1">
      <c r="A143" s="47" t="s">
        <v>19</v>
      </c>
      <c r="B143" s="47" t="s">
        <v>12</v>
      </c>
      <c r="C143" s="47" t="s">
        <v>87</v>
      </c>
      <c r="D143" s="47" t="s">
        <v>110</v>
      </c>
      <c r="E143" s="47" t="s">
        <v>30</v>
      </c>
      <c r="F143" s="7"/>
      <c r="G143" s="6" t="s">
        <v>71</v>
      </c>
      <c r="H143" s="48">
        <v>128945</v>
      </c>
      <c r="I143" s="9">
        <v>0</v>
      </c>
      <c r="J143" s="48">
        <v>0</v>
      </c>
      <c r="K143" s="49">
        <f t="shared" si="3"/>
        <v>0</v>
      </c>
      <c r="L143" s="9">
        <v>0</v>
      </c>
      <c r="M143" s="10"/>
    </row>
    <row r="144" spans="1:13" ht="26" outlineLevel="2" collapsed="1">
      <c r="A144" s="86" t="s">
        <v>112</v>
      </c>
      <c r="B144" s="87" t="s">
        <v>12</v>
      </c>
      <c r="C144" s="87" t="s">
        <v>113</v>
      </c>
      <c r="D144" s="88"/>
      <c r="E144" s="89"/>
      <c r="F144" s="34"/>
      <c r="G144" s="27"/>
      <c r="H144" s="93">
        <v>10000</v>
      </c>
      <c r="I144" s="38">
        <v>5800</v>
      </c>
      <c r="J144" s="95">
        <v>5800</v>
      </c>
      <c r="K144" s="96">
        <f t="shared" si="3"/>
        <v>0.57999999999999996</v>
      </c>
      <c r="L144" s="39">
        <v>0</v>
      </c>
      <c r="M144" s="2"/>
    </row>
    <row r="145" spans="1:13" ht="25" outlineLevel="3">
      <c r="A145" s="67" t="s">
        <v>114</v>
      </c>
      <c r="B145" s="68" t="s">
        <v>12</v>
      </c>
      <c r="C145" s="68" t="s">
        <v>113</v>
      </c>
      <c r="D145" s="68" t="s">
        <v>115</v>
      </c>
      <c r="E145" s="69"/>
      <c r="F145" s="34"/>
      <c r="G145" s="27"/>
      <c r="H145" s="76">
        <v>10000</v>
      </c>
      <c r="I145" s="38">
        <v>5800</v>
      </c>
      <c r="J145" s="82">
        <v>5800</v>
      </c>
      <c r="K145" s="83">
        <f t="shared" si="3"/>
        <v>0.57999999999999996</v>
      </c>
      <c r="L145" s="39">
        <v>0</v>
      </c>
      <c r="M145" s="2"/>
    </row>
    <row r="146" spans="1:13" ht="15" outlineLevel="4" thickBot="1">
      <c r="A146" s="70" t="s">
        <v>29</v>
      </c>
      <c r="B146" s="71" t="s">
        <v>12</v>
      </c>
      <c r="C146" s="71" t="s">
        <v>113</v>
      </c>
      <c r="D146" s="71" t="s">
        <v>115</v>
      </c>
      <c r="E146" s="72" t="s">
        <v>30</v>
      </c>
      <c r="F146" s="34"/>
      <c r="G146" s="27"/>
      <c r="H146" s="77">
        <v>10000</v>
      </c>
      <c r="I146" s="38">
        <v>5800</v>
      </c>
      <c r="J146" s="84">
        <v>5800</v>
      </c>
      <c r="K146" s="85">
        <f t="shared" si="3"/>
        <v>0.57999999999999996</v>
      </c>
      <c r="L146" s="39">
        <v>0</v>
      </c>
      <c r="M146" s="2"/>
    </row>
    <row r="147" spans="1:13" ht="15" hidden="1" outlineLevel="5" thickBot="1">
      <c r="A147" s="50" t="s">
        <v>19</v>
      </c>
      <c r="B147" s="50" t="s">
        <v>12</v>
      </c>
      <c r="C147" s="50" t="s">
        <v>113</v>
      </c>
      <c r="D147" s="50" t="s">
        <v>115</v>
      </c>
      <c r="E147" s="50" t="s">
        <v>30</v>
      </c>
      <c r="F147" s="7"/>
      <c r="G147" s="6" t="s">
        <v>20</v>
      </c>
      <c r="H147" s="51">
        <v>10000</v>
      </c>
      <c r="I147" s="9">
        <v>5800</v>
      </c>
      <c r="J147" s="51">
        <v>5800</v>
      </c>
      <c r="K147" s="52">
        <f t="shared" si="3"/>
        <v>0.57999999999999996</v>
      </c>
      <c r="L147" s="9">
        <v>0</v>
      </c>
      <c r="M147" s="10"/>
    </row>
    <row r="148" spans="1:13" outlineLevel="2" collapsed="1">
      <c r="A148" s="86" t="s">
        <v>116</v>
      </c>
      <c r="B148" s="87" t="s">
        <v>12</v>
      </c>
      <c r="C148" s="87" t="s">
        <v>117</v>
      </c>
      <c r="D148" s="88"/>
      <c r="E148" s="89"/>
      <c r="F148" s="34"/>
      <c r="G148" s="27"/>
      <c r="H148" s="93">
        <v>83522</v>
      </c>
      <c r="I148" s="38">
        <v>48923.62</v>
      </c>
      <c r="J148" s="95">
        <v>48923.62</v>
      </c>
      <c r="K148" s="96">
        <f t="shared" si="3"/>
        <v>0.58575728550561534</v>
      </c>
      <c r="L148" s="39">
        <v>0</v>
      </c>
      <c r="M148" s="2"/>
    </row>
    <row r="149" spans="1:13" ht="25" outlineLevel="3">
      <c r="A149" s="67" t="s">
        <v>118</v>
      </c>
      <c r="B149" s="68" t="s">
        <v>12</v>
      </c>
      <c r="C149" s="68" t="s">
        <v>117</v>
      </c>
      <c r="D149" s="68" t="s">
        <v>119</v>
      </c>
      <c r="E149" s="69"/>
      <c r="F149" s="34"/>
      <c r="G149" s="27"/>
      <c r="H149" s="76">
        <v>10000</v>
      </c>
      <c r="I149" s="38">
        <v>5928.6</v>
      </c>
      <c r="J149" s="82">
        <v>5928.6</v>
      </c>
      <c r="K149" s="83">
        <f t="shared" si="3"/>
        <v>0.59286000000000005</v>
      </c>
      <c r="L149" s="39">
        <v>0</v>
      </c>
      <c r="M149" s="2"/>
    </row>
    <row r="150" spans="1:13" ht="15" outlineLevel="4" thickBot="1">
      <c r="A150" s="70" t="s">
        <v>120</v>
      </c>
      <c r="B150" s="71" t="s">
        <v>12</v>
      </c>
      <c r="C150" s="71" t="s">
        <v>117</v>
      </c>
      <c r="D150" s="71" t="s">
        <v>119</v>
      </c>
      <c r="E150" s="72" t="s">
        <v>121</v>
      </c>
      <c r="F150" s="34"/>
      <c r="G150" s="27"/>
      <c r="H150" s="77">
        <v>10000</v>
      </c>
      <c r="I150" s="38">
        <v>5928.6</v>
      </c>
      <c r="J150" s="84">
        <v>5928.6</v>
      </c>
      <c r="K150" s="85">
        <f t="shared" si="3"/>
        <v>0.59286000000000005</v>
      </c>
      <c r="L150" s="39">
        <v>0</v>
      </c>
      <c r="M150" s="2"/>
    </row>
    <row r="151" spans="1:13" ht="15" hidden="1" outlineLevel="5" thickBot="1">
      <c r="A151" s="50" t="s">
        <v>19</v>
      </c>
      <c r="B151" s="50" t="s">
        <v>12</v>
      </c>
      <c r="C151" s="50" t="s">
        <v>117</v>
      </c>
      <c r="D151" s="50" t="s">
        <v>119</v>
      </c>
      <c r="E151" s="50" t="s">
        <v>121</v>
      </c>
      <c r="F151" s="7"/>
      <c r="G151" s="6" t="s">
        <v>20</v>
      </c>
      <c r="H151" s="51">
        <v>10000</v>
      </c>
      <c r="I151" s="9">
        <v>5928.6</v>
      </c>
      <c r="J151" s="51">
        <v>5928.6</v>
      </c>
      <c r="K151" s="52">
        <f t="shared" si="3"/>
        <v>0.59286000000000005</v>
      </c>
      <c r="L151" s="9">
        <v>0</v>
      </c>
      <c r="M151" s="10"/>
    </row>
    <row r="152" spans="1:13" outlineLevel="3" collapsed="1">
      <c r="A152" s="105" t="s">
        <v>122</v>
      </c>
      <c r="B152" s="106" t="s">
        <v>12</v>
      </c>
      <c r="C152" s="106" t="s">
        <v>117</v>
      </c>
      <c r="D152" s="106" t="s">
        <v>123</v>
      </c>
      <c r="E152" s="107"/>
      <c r="F152" s="34"/>
      <c r="G152" s="27"/>
      <c r="H152" s="108">
        <v>73522</v>
      </c>
      <c r="I152" s="38">
        <v>42995.02</v>
      </c>
      <c r="J152" s="109">
        <v>42995.02</v>
      </c>
      <c r="K152" s="110">
        <f t="shared" si="3"/>
        <v>0.58479121895487063</v>
      </c>
      <c r="L152" s="39">
        <v>0</v>
      </c>
      <c r="M152" s="2"/>
    </row>
    <row r="153" spans="1:13" ht="15" outlineLevel="4" thickBot="1">
      <c r="A153" s="70" t="s">
        <v>124</v>
      </c>
      <c r="B153" s="71" t="s">
        <v>12</v>
      </c>
      <c r="C153" s="71" t="s">
        <v>117</v>
      </c>
      <c r="D153" s="71" t="s">
        <v>123</v>
      </c>
      <c r="E153" s="72" t="s">
        <v>125</v>
      </c>
      <c r="F153" s="34"/>
      <c r="G153" s="27"/>
      <c r="H153" s="77">
        <v>73522</v>
      </c>
      <c r="I153" s="38">
        <v>42995.02</v>
      </c>
      <c r="J153" s="84">
        <v>42995.02</v>
      </c>
      <c r="K153" s="85">
        <f t="shared" si="3"/>
        <v>0.58479121895487063</v>
      </c>
      <c r="L153" s="39">
        <v>0</v>
      </c>
      <c r="M153" s="2"/>
    </row>
    <row r="154" spans="1:13" ht="15" hidden="1" outlineLevel="5" thickBot="1">
      <c r="A154" s="50" t="s">
        <v>19</v>
      </c>
      <c r="B154" s="50" t="s">
        <v>12</v>
      </c>
      <c r="C154" s="50" t="s">
        <v>117</v>
      </c>
      <c r="D154" s="50" t="s">
        <v>123</v>
      </c>
      <c r="E154" s="50" t="s">
        <v>125</v>
      </c>
      <c r="F154" s="7"/>
      <c r="G154" s="6" t="s">
        <v>20</v>
      </c>
      <c r="H154" s="51">
        <v>73522</v>
      </c>
      <c r="I154" s="9">
        <v>42995.02</v>
      </c>
      <c r="J154" s="51">
        <v>42995.02</v>
      </c>
      <c r="K154" s="52">
        <f t="shared" si="3"/>
        <v>0.58479121895487063</v>
      </c>
      <c r="L154" s="9">
        <v>0</v>
      </c>
      <c r="M154" s="10"/>
    </row>
    <row r="155" spans="1:13" ht="26" outlineLevel="1" collapsed="1">
      <c r="A155" s="125" t="s">
        <v>126</v>
      </c>
      <c r="B155" s="106" t="s">
        <v>12</v>
      </c>
      <c r="C155" s="126"/>
      <c r="D155" s="126"/>
      <c r="E155" s="107"/>
      <c r="F155" s="34"/>
      <c r="G155" s="27"/>
      <c r="H155" s="108">
        <v>71000</v>
      </c>
      <c r="I155" s="38">
        <v>16000</v>
      </c>
      <c r="J155" s="109">
        <v>16000</v>
      </c>
      <c r="K155" s="110">
        <f t="shared" si="3"/>
        <v>0.22535211267605634</v>
      </c>
      <c r="L155" s="39">
        <v>0</v>
      </c>
      <c r="M155" s="2"/>
    </row>
    <row r="156" spans="1:13" outlineLevel="2">
      <c r="A156" s="67" t="s">
        <v>116</v>
      </c>
      <c r="B156" s="68" t="s">
        <v>12</v>
      </c>
      <c r="C156" s="68" t="s">
        <v>117</v>
      </c>
      <c r="D156" s="127"/>
      <c r="E156" s="69"/>
      <c r="F156" s="34"/>
      <c r="G156" s="27"/>
      <c r="H156" s="76">
        <v>70000</v>
      </c>
      <c r="I156" s="38">
        <v>15000</v>
      </c>
      <c r="J156" s="82">
        <v>15000</v>
      </c>
      <c r="K156" s="83">
        <f t="shared" si="3"/>
        <v>0.21428571428571427</v>
      </c>
      <c r="L156" s="39">
        <v>0</v>
      </c>
      <c r="M156" s="2"/>
    </row>
    <row r="157" spans="1:13" ht="25" outlineLevel="3">
      <c r="A157" s="67" t="s">
        <v>127</v>
      </c>
      <c r="B157" s="68" t="s">
        <v>12</v>
      </c>
      <c r="C157" s="68" t="s">
        <v>117</v>
      </c>
      <c r="D157" s="68" t="s">
        <v>128</v>
      </c>
      <c r="E157" s="69"/>
      <c r="F157" s="34"/>
      <c r="G157" s="27"/>
      <c r="H157" s="76">
        <v>70000</v>
      </c>
      <c r="I157" s="38">
        <v>15000</v>
      </c>
      <c r="J157" s="82">
        <v>15000</v>
      </c>
      <c r="K157" s="83">
        <f t="shared" si="3"/>
        <v>0.21428571428571427</v>
      </c>
      <c r="L157" s="39">
        <v>0</v>
      </c>
      <c r="M157" s="2"/>
    </row>
    <row r="158" spans="1:13" ht="15" outlineLevel="4" thickBot="1">
      <c r="A158" s="70" t="s">
        <v>129</v>
      </c>
      <c r="B158" s="71" t="s">
        <v>12</v>
      </c>
      <c r="C158" s="71" t="s">
        <v>117</v>
      </c>
      <c r="D158" s="71" t="s">
        <v>128</v>
      </c>
      <c r="E158" s="72" t="s">
        <v>130</v>
      </c>
      <c r="F158" s="34"/>
      <c r="G158" s="27"/>
      <c r="H158" s="77">
        <v>70000</v>
      </c>
      <c r="I158" s="38">
        <v>15000</v>
      </c>
      <c r="J158" s="84">
        <v>15000</v>
      </c>
      <c r="K158" s="85">
        <f t="shared" si="3"/>
        <v>0.21428571428571427</v>
      </c>
      <c r="L158" s="39">
        <v>0</v>
      </c>
      <c r="M158" s="2"/>
    </row>
    <row r="159" spans="1:13" ht="15" hidden="1" outlineLevel="5" thickBot="1">
      <c r="A159" s="53" t="s">
        <v>19</v>
      </c>
      <c r="B159" s="53" t="s">
        <v>12</v>
      </c>
      <c r="C159" s="53" t="s">
        <v>117</v>
      </c>
      <c r="D159" s="53" t="s">
        <v>128</v>
      </c>
      <c r="E159" s="53" t="s">
        <v>130</v>
      </c>
      <c r="F159" s="7"/>
      <c r="G159" s="6" t="s">
        <v>20</v>
      </c>
      <c r="H159" s="54">
        <v>70000</v>
      </c>
      <c r="I159" s="9">
        <v>15000</v>
      </c>
      <c r="J159" s="54">
        <v>15000</v>
      </c>
      <c r="K159" s="55">
        <f t="shared" si="3"/>
        <v>0.21428571428571427</v>
      </c>
      <c r="L159" s="9">
        <v>0</v>
      </c>
      <c r="M159" s="10"/>
    </row>
    <row r="160" spans="1:13" ht="15" hidden="1" outlineLevel="2" collapsed="1" thickBot="1">
      <c r="A160" s="18" t="s">
        <v>131</v>
      </c>
      <c r="B160" s="18" t="s">
        <v>12</v>
      </c>
      <c r="C160" s="18" t="s">
        <v>132</v>
      </c>
      <c r="D160" s="19"/>
      <c r="E160" s="19"/>
      <c r="F160" s="7"/>
      <c r="G160" s="7"/>
      <c r="H160" s="20">
        <v>0</v>
      </c>
      <c r="I160" s="8">
        <v>0</v>
      </c>
      <c r="J160" s="20">
        <v>0</v>
      </c>
      <c r="K160" s="21" t="e">
        <f t="shared" si="3"/>
        <v>#DIV/0!</v>
      </c>
      <c r="L160" s="8">
        <v>0</v>
      </c>
      <c r="M160" s="2"/>
    </row>
    <row r="161" spans="1:14" ht="25.5" hidden="1" outlineLevel="3" thickBot="1">
      <c r="A161" s="6" t="s">
        <v>133</v>
      </c>
      <c r="B161" s="6" t="s">
        <v>12</v>
      </c>
      <c r="C161" s="6" t="s">
        <v>132</v>
      </c>
      <c r="D161" s="6" t="s">
        <v>134</v>
      </c>
      <c r="E161" s="7"/>
      <c r="F161" s="7"/>
      <c r="G161" s="7"/>
      <c r="H161" s="8">
        <v>0</v>
      </c>
      <c r="I161" s="8">
        <v>0</v>
      </c>
      <c r="J161" s="8">
        <v>0</v>
      </c>
      <c r="K161" s="15" t="e">
        <f t="shared" si="3"/>
        <v>#DIV/0!</v>
      </c>
      <c r="L161" s="8">
        <v>0</v>
      </c>
      <c r="M161" s="2"/>
    </row>
    <row r="162" spans="1:14" ht="15" hidden="1" outlineLevel="4" thickBot="1">
      <c r="A162" s="6" t="s">
        <v>129</v>
      </c>
      <c r="B162" s="6" t="s">
        <v>12</v>
      </c>
      <c r="C162" s="6" t="s">
        <v>132</v>
      </c>
      <c r="D162" s="6" t="s">
        <v>134</v>
      </c>
      <c r="E162" s="6" t="s">
        <v>130</v>
      </c>
      <c r="F162" s="7"/>
      <c r="G162" s="7"/>
      <c r="H162" s="8">
        <v>0</v>
      </c>
      <c r="I162" s="8">
        <v>0</v>
      </c>
      <c r="J162" s="8">
        <v>0</v>
      </c>
      <c r="K162" s="15" t="e">
        <f t="shared" si="3"/>
        <v>#DIV/0!</v>
      </c>
      <c r="L162" s="8">
        <v>0</v>
      </c>
      <c r="M162" s="2"/>
    </row>
    <row r="163" spans="1:14" ht="15" hidden="1" outlineLevel="5" thickBot="1">
      <c r="A163" s="47" t="s">
        <v>19</v>
      </c>
      <c r="B163" s="47" t="s">
        <v>12</v>
      </c>
      <c r="C163" s="47" t="s">
        <v>132</v>
      </c>
      <c r="D163" s="47" t="s">
        <v>134</v>
      </c>
      <c r="E163" s="47" t="s">
        <v>130</v>
      </c>
      <c r="F163" s="7"/>
      <c r="G163" s="6" t="s">
        <v>20</v>
      </c>
      <c r="H163" s="48">
        <v>0</v>
      </c>
      <c r="I163" s="9">
        <v>0</v>
      </c>
      <c r="J163" s="48">
        <v>0</v>
      </c>
      <c r="K163" s="49">
        <v>0</v>
      </c>
      <c r="L163" s="9">
        <v>0</v>
      </c>
      <c r="M163" s="10"/>
    </row>
    <row r="164" spans="1:14" ht="26" outlineLevel="2" collapsed="1">
      <c r="A164" s="86" t="s">
        <v>135</v>
      </c>
      <c r="B164" s="87" t="s">
        <v>12</v>
      </c>
      <c r="C164" s="87" t="s">
        <v>136</v>
      </c>
      <c r="D164" s="88"/>
      <c r="E164" s="89"/>
      <c r="F164" s="34"/>
      <c r="G164" s="27"/>
      <c r="H164" s="93">
        <v>1000</v>
      </c>
      <c r="I164" s="38">
        <v>1000</v>
      </c>
      <c r="J164" s="95">
        <v>1000</v>
      </c>
      <c r="K164" s="96">
        <f t="shared" si="3"/>
        <v>1</v>
      </c>
      <c r="L164" s="39">
        <v>0</v>
      </c>
      <c r="M164" s="2"/>
    </row>
    <row r="165" spans="1:14" ht="25" outlineLevel="3">
      <c r="A165" s="67" t="s">
        <v>133</v>
      </c>
      <c r="B165" s="68" t="s">
        <v>12</v>
      </c>
      <c r="C165" s="68" t="s">
        <v>136</v>
      </c>
      <c r="D165" s="68" t="s">
        <v>134</v>
      </c>
      <c r="E165" s="69"/>
      <c r="F165" s="34"/>
      <c r="G165" s="27"/>
      <c r="H165" s="76">
        <v>1000</v>
      </c>
      <c r="I165" s="38">
        <v>1000</v>
      </c>
      <c r="J165" s="82">
        <v>1000</v>
      </c>
      <c r="K165" s="83">
        <f t="shared" si="3"/>
        <v>1</v>
      </c>
      <c r="L165" s="39">
        <v>0</v>
      </c>
      <c r="M165" s="2"/>
    </row>
    <row r="166" spans="1:14" ht="15" outlineLevel="4" thickBot="1">
      <c r="A166" s="70" t="s">
        <v>129</v>
      </c>
      <c r="B166" s="71" t="s">
        <v>12</v>
      </c>
      <c r="C166" s="71" t="s">
        <v>136</v>
      </c>
      <c r="D166" s="71" t="s">
        <v>134</v>
      </c>
      <c r="E166" s="72" t="s">
        <v>130</v>
      </c>
      <c r="F166" s="34"/>
      <c r="G166" s="27"/>
      <c r="H166" s="77">
        <v>1000</v>
      </c>
      <c r="I166" s="38">
        <v>1000</v>
      </c>
      <c r="J166" s="84">
        <v>1000</v>
      </c>
      <c r="K166" s="85">
        <f t="shared" si="3"/>
        <v>1</v>
      </c>
      <c r="L166" s="39">
        <v>0</v>
      </c>
      <c r="M166" s="2"/>
    </row>
    <row r="167" spans="1:14" ht="15" hidden="1" outlineLevel="5" thickBot="1">
      <c r="A167" s="50" t="s">
        <v>19</v>
      </c>
      <c r="B167" s="50" t="s">
        <v>12</v>
      </c>
      <c r="C167" s="50" t="s">
        <v>136</v>
      </c>
      <c r="D167" s="50" t="s">
        <v>134</v>
      </c>
      <c r="E167" s="50" t="s">
        <v>130</v>
      </c>
      <c r="F167" s="7"/>
      <c r="G167" s="6" t="s">
        <v>20</v>
      </c>
      <c r="H167" s="51">
        <v>1000</v>
      </c>
      <c r="I167" s="9">
        <v>1000</v>
      </c>
      <c r="J167" s="51">
        <v>1000</v>
      </c>
      <c r="K167" s="52">
        <f t="shared" si="3"/>
        <v>1</v>
      </c>
      <c r="L167" s="9">
        <v>0</v>
      </c>
      <c r="M167" s="10"/>
    </row>
    <row r="168" spans="1:14" ht="39" outlineLevel="1" collapsed="1">
      <c r="A168" s="125" t="s">
        <v>137</v>
      </c>
      <c r="B168" s="106" t="s">
        <v>12</v>
      </c>
      <c r="C168" s="126"/>
      <c r="D168" s="126"/>
      <c r="E168" s="107"/>
      <c r="F168" s="34"/>
      <c r="G168" s="27"/>
      <c r="H168" s="108">
        <v>3600000</v>
      </c>
      <c r="I168" s="38">
        <v>900000</v>
      </c>
      <c r="J168" s="109">
        <v>900000</v>
      </c>
      <c r="K168" s="110">
        <f t="shared" si="3"/>
        <v>0.25</v>
      </c>
      <c r="L168" s="39">
        <v>0</v>
      </c>
      <c r="M168" s="2"/>
    </row>
    <row r="169" spans="1:14" outlineLevel="2">
      <c r="A169" s="115" t="s">
        <v>138</v>
      </c>
      <c r="B169" s="116" t="s">
        <v>12</v>
      </c>
      <c r="C169" s="116" t="s">
        <v>139</v>
      </c>
      <c r="D169" s="117"/>
      <c r="E169" s="118"/>
      <c r="F169" s="34"/>
      <c r="G169" s="27"/>
      <c r="H169" s="120">
        <v>3600000</v>
      </c>
      <c r="I169" s="38">
        <v>900000</v>
      </c>
      <c r="J169" s="123">
        <v>900000</v>
      </c>
      <c r="K169" s="124">
        <f t="shared" si="3"/>
        <v>0.25</v>
      </c>
      <c r="L169" s="39">
        <v>0</v>
      </c>
      <c r="M169" s="2"/>
    </row>
    <row r="170" spans="1:14" ht="25" outlineLevel="3">
      <c r="A170" s="67" t="s">
        <v>140</v>
      </c>
      <c r="B170" s="68" t="s">
        <v>12</v>
      </c>
      <c r="C170" s="68" t="s">
        <v>139</v>
      </c>
      <c r="D170" s="68" t="s">
        <v>141</v>
      </c>
      <c r="E170" s="69"/>
      <c r="F170" s="34"/>
      <c r="G170" s="27"/>
      <c r="H170" s="76">
        <v>3600000</v>
      </c>
      <c r="I170" s="38">
        <v>900000</v>
      </c>
      <c r="J170" s="82">
        <v>900000</v>
      </c>
      <c r="K170" s="83">
        <f t="shared" si="3"/>
        <v>0.25</v>
      </c>
      <c r="L170" s="39">
        <v>0</v>
      </c>
      <c r="M170" s="2"/>
    </row>
    <row r="171" spans="1:14" ht="15" outlineLevel="4" thickBot="1">
      <c r="A171" s="70" t="s">
        <v>129</v>
      </c>
      <c r="B171" s="71" t="s">
        <v>12</v>
      </c>
      <c r="C171" s="71" t="s">
        <v>139</v>
      </c>
      <c r="D171" s="71" t="s">
        <v>141</v>
      </c>
      <c r="E171" s="72" t="s">
        <v>130</v>
      </c>
      <c r="F171" s="34"/>
      <c r="G171" s="27"/>
      <c r="H171" s="77">
        <v>3600000</v>
      </c>
      <c r="I171" s="38">
        <v>900000</v>
      </c>
      <c r="J171" s="84">
        <v>900000</v>
      </c>
      <c r="K171" s="85">
        <f t="shared" si="3"/>
        <v>0.25</v>
      </c>
      <c r="L171" s="39">
        <v>0</v>
      </c>
      <c r="M171" s="2"/>
    </row>
    <row r="172" spans="1:14" hidden="1" outlineLevel="5">
      <c r="A172" s="53" t="s">
        <v>19</v>
      </c>
      <c r="B172" s="53" t="s">
        <v>12</v>
      </c>
      <c r="C172" s="53" t="s">
        <v>139</v>
      </c>
      <c r="D172" s="53" t="s">
        <v>141</v>
      </c>
      <c r="E172" s="53" t="s">
        <v>130</v>
      </c>
      <c r="F172" s="7"/>
      <c r="G172" s="6" t="s">
        <v>20</v>
      </c>
      <c r="H172" s="54">
        <v>3600000</v>
      </c>
      <c r="I172" s="9">
        <v>900000</v>
      </c>
      <c r="J172" s="54">
        <v>900000</v>
      </c>
      <c r="K172" s="55">
        <f t="shared" si="3"/>
        <v>0.25</v>
      </c>
      <c r="L172" s="9">
        <v>0</v>
      </c>
      <c r="M172" s="10"/>
    </row>
    <row r="173" spans="1:14" ht="12.75" hidden="1" customHeight="1" collapsed="1">
      <c r="A173" s="11" t="s">
        <v>142</v>
      </c>
      <c r="B173" s="11"/>
      <c r="C173" s="11"/>
      <c r="D173" s="11"/>
      <c r="E173" s="11"/>
      <c r="F173" s="11"/>
      <c r="G173" s="11"/>
      <c r="H173" s="12">
        <v>13680031.82</v>
      </c>
      <c r="I173" s="12">
        <v>4348983.7</v>
      </c>
      <c r="J173" s="12">
        <v>3968998.8</v>
      </c>
      <c r="K173" s="15">
        <f t="shared" si="3"/>
        <v>0.29013081637700455</v>
      </c>
      <c r="L173" s="12">
        <v>379984.9</v>
      </c>
      <c r="M173" s="2"/>
      <c r="N173" s="2"/>
    </row>
    <row r="174" spans="1:14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2"/>
      <c r="N174" s="2"/>
    </row>
    <row r="175" spans="1:14" ht="12.75" customHeight="1">
      <c r="A175" s="145"/>
      <c r="B175" s="145"/>
      <c r="C175" s="145"/>
      <c r="D175" s="145"/>
      <c r="E175" s="145"/>
      <c r="F175" s="145"/>
      <c r="G175" s="145"/>
      <c r="N175" s="14"/>
    </row>
  </sheetData>
  <autoFilter ref="A7:N173">
    <filterColumn colId="0">
      <customFilters>
        <customFilter operator="notEqual" val=" "/>
      </customFilters>
    </filterColumn>
  </autoFilter>
  <mergeCells count="18">
    <mergeCell ref="A175:D175"/>
    <mergeCell ref="E175:G175"/>
    <mergeCell ref="G5:G6"/>
    <mergeCell ref="H5:H6"/>
    <mergeCell ref="I5:I6"/>
    <mergeCell ref="H1:K1"/>
    <mergeCell ref="A2:L2"/>
    <mergeCell ref="A3:L3"/>
    <mergeCell ref="A4:L4"/>
    <mergeCell ref="L5:L6"/>
    <mergeCell ref="K5:K6"/>
    <mergeCell ref="B5:B6"/>
    <mergeCell ref="C5:C6"/>
    <mergeCell ref="D5:D6"/>
    <mergeCell ref="E5:E6"/>
    <mergeCell ref="F5:F6"/>
    <mergeCell ref="A5:A6"/>
    <mergeCell ref="J5:J6"/>
  </mergeCells>
  <pageMargins left="0.73" right="0.28999999999999998" top="0.42" bottom="0.3" header="0.2" footer="0.2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(smart) Аналитический отчет по исполнению с утвержденной росписью (КГРБС ПБС РП ЦСР ВР КОСГУ)&lt;/VariantName&gt;&#10;  &lt;VariantLink&gt;57423945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AC4DD5A-F8F2-4D3C-9661-FC1FDCFEE8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User\Пользователь</dc:creator>
  <cp:lastModifiedBy>Пользователь</cp:lastModifiedBy>
  <cp:lastPrinted>2021-07-12T11:18:43Z</cp:lastPrinted>
  <dcterms:created xsi:type="dcterms:W3CDTF">2021-07-12T10:16:33Z</dcterms:created>
  <dcterms:modified xsi:type="dcterms:W3CDTF">2021-07-12T11:49:49Z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(smart) Аналитический отчет по исполнению с утвержденной росписью (КГРБС ПБС РП ЦСР ВР КОСГУ)(4).xlsx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20.2.2923.162786658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uяе001_1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