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Лист1!$A$1:$E$76</definedName>
  </definedNames>
  <calcPr calcId="144525"/>
</workbook>
</file>

<file path=xl/calcChain.xml><?xml version="1.0" encoding="utf-8"?>
<calcChain xmlns="http://schemas.openxmlformats.org/spreadsheetml/2006/main">
  <c r="D75" i="1" l="1"/>
  <c r="D21" i="1"/>
  <c r="D18" i="1"/>
  <c r="D17" i="1"/>
  <c r="C71" i="1"/>
  <c r="E71" i="1"/>
  <c r="E15" i="1"/>
  <c r="C40" i="1" l="1"/>
  <c r="C19" i="1"/>
  <c r="C15" i="1"/>
  <c r="C14" i="1" l="1"/>
  <c r="C13" i="1" s="1"/>
  <c r="E19" i="1"/>
  <c r="D39" i="1"/>
  <c r="D38" i="1"/>
  <c r="D76" i="1" l="1"/>
  <c r="D74" i="1" l="1"/>
  <c r="D70" i="1"/>
  <c r="D69" i="1"/>
  <c r="E40" i="1"/>
  <c r="D72" i="1" l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0" i="1"/>
  <c r="D16" i="1"/>
  <c r="D19" i="1" l="1"/>
  <c r="D40" i="1" l="1"/>
  <c r="D15" i="1" l="1"/>
  <c r="E14" i="1" l="1"/>
  <c r="D14" i="1" s="1"/>
  <c r="D71" i="1"/>
  <c r="E13" i="1" l="1"/>
  <c r="D13" i="1" s="1"/>
</calcChain>
</file>

<file path=xl/sharedStrings.xml><?xml version="1.0" encoding="utf-8"?>
<sst xmlns="http://schemas.openxmlformats.org/spreadsheetml/2006/main" count="140" uniqueCount="136">
  <si>
    <t>№ п/п</t>
  </si>
  <si>
    <t>Наименование вида межбюджетных трансфертов</t>
  </si>
  <si>
    <t>в том числе:</t>
  </si>
  <si>
    <t>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</si>
  <si>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</si>
  <si>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</si>
  <si>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</si>
  <si>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</si>
  <si>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</si>
  <si>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</si>
  <si>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</si>
  <si>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</si>
  <si>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</si>
  <si>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</si>
  <si>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</si>
  <si>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</si>
  <si>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</si>
  <si>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</si>
  <si>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</si>
  <si>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</si>
  <si>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</si>
  <si>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</si>
  <si>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</si>
  <si>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</si>
  <si>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</si>
  <si>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</si>
  <si>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</si>
  <si>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</si>
  <si>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</si>
  <si>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</si>
  <si>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</si>
  <si>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</si>
  <si>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</si>
  <si>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</si>
  <si>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</si>
  <si>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</si>
  <si>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</si>
  <si>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</si>
  <si>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</si>
  <si>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</si>
  <si>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</si>
  <si>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2.18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</si>
  <si>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</si>
  <si>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</si>
  <si>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</si>
  <si>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</si>
  <si>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</si>
  <si>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</si>
  <si>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</si>
  <si>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</si>
  <si>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</si>
  <si>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</si>
  <si>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</si>
  <si>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</si>
  <si>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</si>
  <si>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</si>
  <si>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</si>
  <si>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</si>
  <si>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2020 год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</si>
  <si>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2020 год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</si>
  <si>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</si>
  <si>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разработку землеустроительной документации по описанию границ населенных пунктов</t>
  </si>
  <si>
    <t>Субсидии бюджетам муниципальных образований на реконструкцию гидротехнических сооружений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</si>
  <si>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</si>
  <si>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</si>
  <si>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</si>
  <si>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</si>
  <si>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</si>
  <si>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</si>
  <si>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</si>
  <si>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</si>
  <si>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</si>
  <si>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</si>
  <si>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+, -</t>
  </si>
  <si>
    <t>Уточненные бюджетные назначения на 2020 год</t>
  </si>
  <si>
    <t>Субсидии бюджетам муниципальных районов на обеспечение комплексного развития сельских территорий</t>
  </si>
  <si>
    <t>Прочие субсидии бюджетам муниципальных районов для софинансирования расходов на реализацию мероприятий в области кадастровых работ, за исключением комплексных кадастровых работ</t>
  </si>
  <si>
    <t xml:space="preserve">Субвенции бюджетам муниципальных районов на осуществление ежемесячной денежной выплаты в связи с рождением  первого ребенка </t>
  </si>
  <si>
    <t>Субвенции бюджетам муниципальных районов на осуществление ежемесячной денежной выплаты на детей в возрасте от трех до семи лет включительно</t>
  </si>
  <si>
    <t>Межбюджетные трансферты, передаваемые бюджетам муниципальных районов на обеспечение расходных обязательств муниципальных образований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</si>
  <si>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</si>
  <si>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</si>
  <si>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</si>
  <si>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</si>
  <si>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</si>
  <si>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</si>
  <si>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</si>
  <si>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</si>
  <si>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</si>
  <si>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</si>
  <si>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</si>
  <si>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</si>
  <si>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</si>
  <si>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</si>
  <si>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</si>
  <si>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</si>
  <si>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</si>
  <si>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</si>
  <si>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</si>
  <si>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</si>
  <si>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</si>
  <si>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</si>
  <si>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</si>
  <si>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</si>
  <si>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</si>
  <si>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</si>
  <si>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</si>
  <si>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4.</t>
  </si>
  <si>
    <t>4.1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</si>
  <si>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</si>
  <si>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4.3</t>
  </si>
  <si>
    <t>Прочие субсидии бюджетам муниципальных районов на проведение комплексных кадастровых работ</t>
  </si>
  <si>
    <t>2.19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</si>
  <si>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</si>
  <si>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1.2</t>
  </si>
  <si>
    <t>1.1</t>
  </si>
  <si>
    <t>Прочие дотации бюджетам муниципальных районов на стимулирование руководителей исполнительно-распорядительных органов</t>
  </si>
  <si>
    <t>Прочие дотации бюджетам муниципальных районов в целях поощрения за достижение наилучших показателей социально-экономического развития</t>
  </si>
  <si>
    <t>Межбюджетные трансферты, передаваемые бюджетам муниципальных районов на государственную поддержку лучших муниципальных учреждений культуры, находящихся на территориях сельских поселений</t>
  </si>
  <si>
    <t>1.3</t>
  </si>
  <si>
    <t>Прочие дотации бюджетам муниципальных районов за достижение показателей деятельности органов исполнительной власти</t>
  </si>
  <si>
    <t>Субсидии бюджетам муниципальных образований на обеспечение финансовой устойчивости</t>
  </si>
  <si>
    <t>Субвенции бюджетам муниципальных районов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</si>
  <si>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Межбюджетные трансферты, передаваемые бюджетам муниципальных районов  на выплаты стимулирующего характера</t>
  </si>
  <si>
    <t>4.5</t>
  </si>
  <si>
    <t xml:space="preserve">                                                                                                                                       "О внесении изменений в решение ЛРС от 25.12.2019 № 66 </t>
  </si>
  <si>
    <t xml:space="preserve">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</si>
  <si>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и Людиновский район" на 2020 год и на плановый период </t>
  </si>
  <si>
    <t xml:space="preserve">                                                                                                                                       2021 и 2022 годов"</t>
  </si>
  <si>
    <t xml:space="preserve">                                                                                                                                       к  решению Людиновского Районного Собрания</t>
  </si>
  <si>
    <t xml:space="preserve">                                                                                                                                       Приложение № 6                </t>
  </si>
  <si>
    <t>4.2</t>
  </si>
  <si>
    <t>4.4</t>
  </si>
  <si>
    <t>2.14</t>
  </si>
  <si>
    <t>2.15</t>
  </si>
  <si>
    <t xml:space="preserve">                                                                                                                                       от 30.12.2020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</si>
</sst>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0" xfId="0" applyFont="1" applyAlignment="1">
      <alignment vertical="top"/>
    </xf>
    <xf numFmtId="4" fontId="6" fillId="0" borderId="1" xfId="0" applyNumberFormat="1" applyFont="1" applyBorder="1"/>
    <xf numFmtId="0" fontId="6" fillId="0" borderId="0" xfId="0" applyFont="1" applyBorder="1" applyAlignment="1">
      <alignment horizontal="right" wrapText="1"/>
    </xf>
    <xf numFmtId="165" fontId="6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4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4"/>
  <sheetViews>
    <sheetView tabSelected="1" workbookViewId="0">
      <selection activeCell="B7" sqref="B7:E7"/>
    </sheetView>
  </sheetViews>
  <sheetFormatPr defaultRowHeight="15" x14ac:dyDescent="0.25"/>
  <cols>
    <col min="1" max="1" width="5.140625" style="36" customWidth="1"/>
    <col min="2" max="2" width="138.5703125" customWidth="1"/>
    <col min="3" max="3" width="19.140625" hidden="1" customWidth="1"/>
    <col min="4" max="4" width="18" hidden="1" customWidth="1"/>
    <col min="5" max="5" width="19.28515625" style="26" customWidth="1"/>
  </cols>
  <sheetData>
    <row r="1" spans="1:6" s="2" customFormat="1" ht="20.25" customHeight="1" x14ac:dyDescent="0.25">
      <c r="A1" s="34"/>
      <c r="B1" s="41" t="s">
        <v>130</v>
      </c>
      <c r="C1" s="41"/>
      <c r="D1" s="41"/>
      <c r="E1" s="41"/>
    </row>
    <row r="2" spans="1:6" s="2" customFormat="1" ht="17.25" customHeight="1" x14ac:dyDescent="0.25">
      <c r="A2" s="34"/>
      <c r="B2" s="41" t="s">
        <v>129</v>
      </c>
      <c r="C2" s="41"/>
      <c r="D2" s="41"/>
      <c r="E2" s="41"/>
    </row>
    <row r="3" spans="1:6" s="2" customFormat="1" ht="17.25" customHeight="1" x14ac:dyDescent="0.25">
      <c r="A3" s="34"/>
      <c r="B3" s="41" t="s">
        <v>125</v>
      </c>
      <c r="C3" s="41"/>
      <c r="D3" s="41"/>
      <c r="E3" s="41"/>
    </row>
    <row r="4" spans="1:6" s="2" customFormat="1" ht="17.25" customHeight="1" x14ac:dyDescent="0.25">
      <c r="A4" s="34"/>
      <c r="B4" s="41" t="s">
        <v>126</v>
      </c>
      <c r="C4" s="41"/>
      <c r="D4" s="41"/>
      <c r="E4" s="41"/>
    </row>
    <row r="5" spans="1:6" s="2" customFormat="1" ht="17.25" customHeight="1" x14ac:dyDescent="0.25">
      <c r="A5" s="34"/>
      <c r="B5" s="41" t="s">
        <v>127</v>
      </c>
      <c r="C5" s="41"/>
      <c r="D5" s="41"/>
      <c r="E5" s="41"/>
    </row>
    <row r="6" spans="1:6" s="2" customFormat="1" ht="17.25" customHeight="1" x14ac:dyDescent="0.25">
      <c r="A6" s="34"/>
      <c r="B6" s="41" t="s">
        <v>128</v>
      </c>
      <c r="C6" s="41"/>
      <c r="D6" s="41"/>
      <c r="E6" s="41"/>
    </row>
    <row r="7" spans="1:6" s="2" customFormat="1" ht="17.25" customHeight="1" x14ac:dyDescent="0.25">
      <c r="A7" s="34"/>
      <c r="B7" s="41" t="s">
        <v>135</v>
      </c>
      <c r="C7" s="41"/>
      <c r="D7" s="41"/>
      <c r="E7" s="41"/>
    </row>
    <row r="8" spans="1:6" s="2" customFormat="1" ht="17.25" customHeight="1" x14ac:dyDescent="0.25">
      <c r="A8" s="34"/>
      <c r="B8" s="40" t="s">
        <v>57</v>
      </c>
      <c r="C8" s="40"/>
      <c r="D8" s="40"/>
      <c r="E8" s="40"/>
    </row>
    <row r="9" spans="1:6" s="2" customFormat="1" ht="36.75" customHeight="1" x14ac:dyDescent="0.25">
      <c r="A9" s="39" t="s">
        <v>59</v>
      </c>
      <c r="B9" s="39"/>
      <c r="C9" s="39"/>
      <c r="D9" s="39"/>
      <c r="E9" s="39"/>
    </row>
    <row r="10" spans="1:6" s="2" customFormat="1" ht="19.5" customHeight="1" x14ac:dyDescent="0.25">
      <c r="A10" s="35"/>
      <c r="B10" s="1"/>
      <c r="C10" s="1"/>
      <c r="D10" s="1"/>
      <c r="E10" s="31" t="s">
        <v>4</v>
      </c>
    </row>
    <row r="11" spans="1:6" s="29" customFormat="1" ht="58.5" customHeight="1" x14ac:dyDescent="0.25">
      <c r="A11" s="12" t="s">
        <v>0</v>
      </c>
      <c r="B11" s="12" t="s">
        <v>1</v>
      </c>
      <c r="C11" s="13" t="s">
        <v>58</v>
      </c>
      <c r="D11" s="17" t="s">
        <v>73</v>
      </c>
      <c r="E11" s="27" t="s">
        <v>74</v>
      </c>
      <c r="F11" s="28"/>
    </row>
    <row r="12" spans="1:6" s="2" customFormat="1" ht="18.75" customHeight="1" x14ac:dyDescent="0.25">
      <c r="A12" s="6">
        <v>1</v>
      </c>
      <c r="B12" s="6">
        <v>2</v>
      </c>
      <c r="C12" s="14">
        <v>3</v>
      </c>
      <c r="D12" s="6"/>
      <c r="E12" s="22">
        <v>3</v>
      </c>
      <c r="F12" s="3"/>
    </row>
    <row r="13" spans="1:6" s="1" customFormat="1" ht="19.5" customHeight="1" x14ac:dyDescent="0.25">
      <c r="A13" s="6"/>
      <c r="B13" s="5" t="s">
        <v>14</v>
      </c>
      <c r="C13" s="23">
        <f>C14</f>
        <v>1131691613.1099999</v>
      </c>
      <c r="D13" s="37">
        <f>E13-C13</f>
        <v>-30993944.99000001</v>
      </c>
      <c r="E13" s="23">
        <f>E14</f>
        <v>1100697668.1199999</v>
      </c>
    </row>
    <row r="14" spans="1:6" s="1" customFormat="1" ht="21.75" customHeight="1" x14ac:dyDescent="0.25">
      <c r="A14" s="4"/>
      <c r="B14" s="5" t="s">
        <v>13</v>
      </c>
      <c r="C14" s="23">
        <f>C19+C40+C71+C15</f>
        <v>1131691613.1099999</v>
      </c>
      <c r="D14" s="37">
        <f t="shared" ref="D14:D75" si="0">E14-C14</f>
        <v>-30993944.99000001</v>
      </c>
      <c r="E14" s="23">
        <f>E19+E40+E71+E15</f>
        <v>1100697668.1199999</v>
      </c>
    </row>
    <row r="15" spans="1:6" s="1" customFormat="1" ht="19.5" customHeight="1" x14ac:dyDescent="0.25">
      <c r="A15" s="4" t="s">
        <v>3</v>
      </c>
      <c r="B15" s="5" t="s">
        <v>15</v>
      </c>
      <c r="C15" s="15">
        <f>C16+C17</f>
        <v>8889297</v>
      </c>
      <c r="D15" s="38">
        <f t="shared" si="0"/>
        <v>843434.58000000007</v>
      </c>
      <c r="E15" s="15">
        <f>E16+E17+E18</f>
        <v>9732731.5800000001</v>
      </c>
    </row>
    <row r="16" spans="1:6" s="1" customFormat="1" ht="19.5" customHeight="1" x14ac:dyDescent="0.25">
      <c r="A16" s="8" t="s">
        <v>115</v>
      </c>
      <c r="B16" s="21" t="s">
        <v>116</v>
      </c>
      <c r="C16" s="18">
        <v>1429596</v>
      </c>
      <c r="D16" s="38">
        <f t="shared" si="0"/>
        <v>0</v>
      </c>
      <c r="E16" s="18">
        <v>1429596</v>
      </c>
    </row>
    <row r="17" spans="1:5" s="1" customFormat="1" ht="19.5" customHeight="1" x14ac:dyDescent="0.25">
      <c r="A17" s="8" t="s">
        <v>114</v>
      </c>
      <c r="B17" s="21" t="s">
        <v>117</v>
      </c>
      <c r="C17" s="18">
        <v>7459701</v>
      </c>
      <c r="D17" s="38">
        <f t="shared" si="0"/>
        <v>0</v>
      </c>
      <c r="E17" s="18">
        <v>7459701</v>
      </c>
    </row>
    <row r="18" spans="1:5" s="1" customFormat="1" ht="19.5" customHeight="1" x14ac:dyDescent="0.25">
      <c r="A18" s="8" t="s">
        <v>119</v>
      </c>
      <c r="B18" s="21" t="s">
        <v>120</v>
      </c>
      <c r="C18" s="18"/>
      <c r="D18" s="38">
        <f t="shared" si="0"/>
        <v>843434.58</v>
      </c>
      <c r="E18" s="18">
        <v>843434.58</v>
      </c>
    </row>
    <row r="19" spans="1:5" s="1" customFormat="1" ht="19.5" customHeight="1" x14ac:dyDescent="0.25">
      <c r="A19" s="7" t="s">
        <v>18</v>
      </c>
      <c r="B19" s="5" t="s">
        <v>12</v>
      </c>
      <c r="C19" s="23">
        <f>C20+C21+C22+C23+C24+C25+C26+C27+C28+C29+C30+C31+C32+C33+C34+C35+C36+C37+C38+C39</f>
        <v>65270900.619999997</v>
      </c>
      <c r="D19" s="37">
        <f t="shared" si="0"/>
        <v>-2889166.299999997</v>
      </c>
      <c r="E19" s="23">
        <f>E20+E21+E22+E23+E24+E25+E26+E27+E28+E29+E30+E31+E32+E33+E34+E35+E36+E37+E38+E39</f>
        <v>62381734.32</v>
      </c>
    </row>
    <row r="20" spans="1:5" s="1" customFormat="1" ht="34.5" customHeight="1" x14ac:dyDescent="0.25">
      <c r="A20" s="8" t="s">
        <v>54</v>
      </c>
      <c r="B20" s="9" t="s">
        <v>76</v>
      </c>
      <c r="C20" s="18">
        <v>333260</v>
      </c>
      <c r="D20" s="38">
        <f t="shared" si="0"/>
        <v>0</v>
      </c>
      <c r="E20" s="18">
        <v>333260</v>
      </c>
    </row>
    <row r="21" spans="1:5" s="1" customFormat="1" ht="21" customHeight="1" x14ac:dyDescent="0.25">
      <c r="A21" s="8" t="s">
        <v>53</v>
      </c>
      <c r="B21" s="9" t="s">
        <v>111</v>
      </c>
      <c r="C21" s="18">
        <v>1163106</v>
      </c>
      <c r="D21" s="38">
        <f t="shared" si="0"/>
        <v>-1163106</v>
      </c>
      <c r="E21" s="18">
        <v>0</v>
      </c>
    </row>
    <row r="22" spans="1:5" s="1" customFormat="1" ht="30.75" customHeight="1" x14ac:dyDescent="0.25">
      <c r="A22" s="8" t="s">
        <v>52</v>
      </c>
      <c r="B22" s="9" t="s">
        <v>64</v>
      </c>
      <c r="C22" s="15">
        <v>350000</v>
      </c>
      <c r="D22" s="38">
        <f t="shared" si="0"/>
        <v>-323450</v>
      </c>
      <c r="E22" s="15">
        <v>26550</v>
      </c>
    </row>
    <row r="23" spans="1:5" s="1" customFormat="1" ht="30.75" customHeight="1" x14ac:dyDescent="0.25">
      <c r="A23" s="8" t="s">
        <v>51</v>
      </c>
      <c r="B23" s="9" t="s">
        <v>60</v>
      </c>
      <c r="C23" s="15">
        <v>128346</v>
      </c>
      <c r="D23" s="38">
        <f t="shared" si="0"/>
        <v>-62911.5</v>
      </c>
      <c r="E23" s="15">
        <v>65434.5</v>
      </c>
    </row>
    <row r="24" spans="1:5" s="1" customFormat="1" ht="20.25" customHeight="1" x14ac:dyDescent="0.25">
      <c r="A24" s="8" t="s">
        <v>50</v>
      </c>
      <c r="B24" s="9" t="s">
        <v>61</v>
      </c>
      <c r="C24" s="18">
        <v>700000</v>
      </c>
      <c r="D24" s="38">
        <f t="shared" si="0"/>
        <v>-424060</v>
      </c>
      <c r="E24" s="18">
        <v>275940</v>
      </c>
    </row>
    <row r="25" spans="1:5" s="1" customFormat="1" ht="21" hidden="1" customHeight="1" x14ac:dyDescent="0.25">
      <c r="A25" s="8" t="s">
        <v>49</v>
      </c>
      <c r="B25" s="9" t="s">
        <v>75</v>
      </c>
      <c r="C25" s="18">
        <v>0</v>
      </c>
      <c r="D25" s="38">
        <f t="shared" si="0"/>
        <v>0</v>
      </c>
      <c r="E25" s="18">
        <v>0</v>
      </c>
    </row>
    <row r="26" spans="1:5" s="1" customFormat="1" ht="20.25" hidden="1" customHeight="1" x14ac:dyDescent="0.25">
      <c r="A26" s="8" t="s">
        <v>48</v>
      </c>
      <c r="B26" s="21" t="s">
        <v>63</v>
      </c>
      <c r="C26" s="15"/>
      <c r="D26" s="38">
        <f t="shared" si="0"/>
        <v>0</v>
      </c>
      <c r="E26" s="15"/>
    </row>
    <row r="27" spans="1:5" s="1" customFormat="1" ht="21" customHeight="1" x14ac:dyDescent="0.25">
      <c r="A27" s="8" t="s">
        <v>49</v>
      </c>
      <c r="B27" s="9" t="s">
        <v>16</v>
      </c>
      <c r="C27" s="15">
        <v>1934765</v>
      </c>
      <c r="D27" s="38">
        <f t="shared" si="0"/>
        <v>-1000638.8</v>
      </c>
      <c r="E27" s="15">
        <v>934126.2</v>
      </c>
    </row>
    <row r="28" spans="1:5" s="1" customFormat="1" ht="21.75" customHeight="1" x14ac:dyDescent="0.25">
      <c r="A28" s="8" t="s">
        <v>48</v>
      </c>
      <c r="B28" s="9" t="s">
        <v>17</v>
      </c>
      <c r="C28" s="15">
        <v>28711628</v>
      </c>
      <c r="D28" s="38">
        <f t="shared" si="0"/>
        <v>0</v>
      </c>
      <c r="E28" s="15">
        <v>28711628</v>
      </c>
    </row>
    <row r="29" spans="1:5" s="1" customFormat="1" ht="35.25" customHeight="1" x14ac:dyDescent="0.25">
      <c r="A29" s="8" t="s">
        <v>47</v>
      </c>
      <c r="B29" s="10" t="s">
        <v>66</v>
      </c>
      <c r="C29" s="15">
        <v>100000</v>
      </c>
      <c r="D29" s="38">
        <f t="shared" si="0"/>
        <v>0</v>
      </c>
      <c r="E29" s="15">
        <v>100000</v>
      </c>
    </row>
    <row r="30" spans="1:5" s="1" customFormat="1" ht="20.25" hidden="1" customHeight="1" x14ac:dyDescent="0.25">
      <c r="A30" s="8" t="s">
        <v>44</v>
      </c>
      <c r="B30" s="9" t="s">
        <v>67</v>
      </c>
      <c r="C30" s="15">
        <v>0</v>
      </c>
      <c r="D30" s="38">
        <f t="shared" si="0"/>
        <v>0</v>
      </c>
      <c r="E30" s="15">
        <v>0</v>
      </c>
    </row>
    <row r="31" spans="1:5" s="1" customFormat="1" ht="32.25" customHeight="1" x14ac:dyDescent="0.25">
      <c r="A31" s="8" t="s">
        <v>46</v>
      </c>
      <c r="B31" s="9" t="s">
        <v>68</v>
      </c>
      <c r="C31" s="15">
        <v>2000000</v>
      </c>
      <c r="D31" s="38">
        <f t="shared" si="0"/>
        <v>0</v>
      </c>
      <c r="E31" s="15">
        <v>2000000</v>
      </c>
    </row>
    <row r="32" spans="1:5" s="1" customFormat="1" ht="32.25" customHeight="1" x14ac:dyDescent="0.25">
      <c r="A32" s="8" t="s">
        <v>45</v>
      </c>
      <c r="B32" s="9" t="s">
        <v>40</v>
      </c>
      <c r="C32" s="18">
        <v>1374409.36</v>
      </c>
      <c r="D32" s="38">
        <f t="shared" si="0"/>
        <v>0</v>
      </c>
      <c r="E32" s="18">
        <v>1374409.36</v>
      </c>
    </row>
    <row r="33" spans="1:5" s="1" customFormat="1" ht="37.5" customHeight="1" x14ac:dyDescent="0.25">
      <c r="A33" s="8" t="s">
        <v>44</v>
      </c>
      <c r="B33" s="9" t="s">
        <v>39</v>
      </c>
      <c r="C33" s="15">
        <v>11766687.26</v>
      </c>
      <c r="D33" s="38">
        <f t="shared" si="0"/>
        <v>0</v>
      </c>
      <c r="E33" s="15">
        <v>11766687.26</v>
      </c>
    </row>
    <row r="34" spans="1:5" s="1" customFormat="1" ht="32.25" customHeight="1" x14ac:dyDescent="0.25">
      <c r="A34" s="8" t="s">
        <v>43</v>
      </c>
      <c r="B34" s="9" t="s">
        <v>69</v>
      </c>
      <c r="C34" s="15">
        <v>5225000</v>
      </c>
      <c r="D34" s="38">
        <f t="shared" si="0"/>
        <v>0</v>
      </c>
      <c r="E34" s="15">
        <v>5225000</v>
      </c>
    </row>
    <row r="35" spans="1:5" s="1" customFormat="1" ht="21.75" customHeight="1" x14ac:dyDescent="0.25">
      <c r="A35" s="8" t="s">
        <v>42</v>
      </c>
      <c r="B35" s="9" t="s">
        <v>121</v>
      </c>
      <c r="C35" s="15">
        <v>0</v>
      </c>
      <c r="D35" s="38">
        <f t="shared" si="0"/>
        <v>85000</v>
      </c>
      <c r="E35" s="15">
        <v>85000</v>
      </c>
    </row>
    <row r="36" spans="1:5" s="1" customFormat="1" ht="32.25" customHeight="1" x14ac:dyDescent="0.25">
      <c r="A36" s="8" t="s">
        <v>133</v>
      </c>
      <c r="B36" s="9" t="s">
        <v>70</v>
      </c>
      <c r="C36" s="15">
        <v>2458696</v>
      </c>
      <c r="D36" s="38">
        <f t="shared" si="0"/>
        <v>0</v>
      </c>
      <c r="E36" s="15">
        <v>2458696</v>
      </c>
    </row>
    <row r="37" spans="1:5" s="1" customFormat="1" ht="23.25" hidden="1" customHeight="1" x14ac:dyDescent="0.25">
      <c r="A37" s="8" t="s">
        <v>41</v>
      </c>
      <c r="B37" s="9" t="s">
        <v>62</v>
      </c>
      <c r="C37" s="15">
        <v>0</v>
      </c>
      <c r="D37" s="38">
        <f t="shared" si="0"/>
        <v>0</v>
      </c>
      <c r="E37" s="15">
        <v>0</v>
      </c>
    </row>
    <row r="38" spans="1:5" s="1" customFormat="1" ht="33" hidden="1" customHeight="1" x14ac:dyDescent="0.25">
      <c r="A38" s="8" t="s">
        <v>112</v>
      </c>
      <c r="B38" s="9" t="s">
        <v>71</v>
      </c>
      <c r="C38" s="15">
        <v>0</v>
      </c>
      <c r="D38" s="38">
        <f t="shared" si="0"/>
        <v>0</v>
      </c>
      <c r="E38" s="15">
        <v>0</v>
      </c>
    </row>
    <row r="39" spans="1:5" s="1" customFormat="1" ht="35.25" customHeight="1" x14ac:dyDescent="0.25">
      <c r="A39" s="8" t="s">
        <v>134</v>
      </c>
      <c r="B39" s="9" t="s">
        <v>113</v>
      </c>
      <c r="C39" s="15">
        <v>9025003</v>
      </c>
      <c r="D39" s="38">
        <f t="shared" si="0"/>
        <v>0</v>
      </c>
      <c r="E39" s="15">
        <v>9025003</v>
      </c>
    </row>
    <row r="40" spans="1:5" s="1" customFormat="1" ht="21" customHeight="1" x14ac:dyDescent="0.25">
      <c r="A40" s="4" t="s">
        <v>55</v>
      </c>
      <c r="B40" s="5" t="s">
        <v>11</v>
      </c>
      <c r="C40" s="23">
        <f>C42+C43+C44+C45+C46+C47+C48+C49+C50+C51+C52+C53+C54+C55+C56+C57+C58+C59+C60+C61+C62+C63+C64+C65+C66+C67+C68+C69+C70</f>
        <v>1025502819.21</v>
      </c>
      <c r="D40" s="37">
        <f t="shared" si="0"/>
        <v>-28285512.180000067</v>
      </c>
      <c r="E40" s="23">
        <f>E42+E43+E44+E45+E46+E47+E48+E49+E50+E51+E52+E53+E54+E55+E56+E57+E58+E59+E60+E61+E62+E63+E64+E65+E66+E67+E68+E69+E70</f>
        <v>997217307.02999997</v>
      </c>
    </row>
    <row r="41" spans="1:5" s="1" customFormat="1" ht="17.25" hidden="1" customHeight="1" x14ac:dyDescent="0.25">
      <c r="A41" s="6"/>
      <c r="B41" s="9" t="s">
        <v>2</v>
      </c>
      <c r="C41" s="15"/>
      <c r="D41" s="38">
        <f t="shared" si="0"/>
        <v>0</v>
      </c>
      <c r="E41" s="15"/>
    </row>
    <row r="42" spans="1:5" s="1" customFormat="1" ht="50.25" customHeight="1" x14ac:dyDescent="0.25">
      <c r="A42" s="8" t="s">
        <v>56</v>
      </c>
      <c r="B42" s="9" t="s">
        <v>22</v>
      </c>
      <c r="C42" s="15">
        <v>39061608</v>
      </c>
      <c r="D42" s="38">
        <f t="shared" si="0"/>
        <v>0</v>
      </c>
      <c r="E42" s="15">
        <v>39061608</v>
      </c>
    </row>
    <row r="43" spans="1:5" s="1" customFormat="1" ht="20.25" customHeight="1" x14ac:dyDescent="0.25">
      <c r="A43" s="8" t="s">
        <v>80</v>
      </c>
      <c r="B43" s="9" t="s">
        <v>24</v>
      </c>
      <c r="C43" s="15">
        <v>452918</v>
      </c>
      <c r="D43" s="38">
        <f t="shared" si="0"/>
        <v>0</v>
      </c>
      <c r="E43" s="15">
        <v>452918</v>
      </c>
    </row>
    <row r="44" spans="1:5" s="1" customFormat="1" ht="33.75" customHeight="1" x14ac:dyDescent="0.25">
      <c r="A44" s="8" t="s">
        <v>81</v>
      </c>
      <c r="B44" s="9" t="s">
        <v>30</v>
      </c>
      <c r="C44" s="15">
        <v>4209</v>
      </c>
      <c r="D44" s="38">
        <f t="shared" si="0"/>
        <v>0</v>
      </c>
      <c r="E44" s="15">
        <v>4209</v>
      </c>
    </row>
    <row r="45" spans="1:5" s="1" customFormat="1" ht="34.5" customHeight="1" x14ac:dyDescent="0.25">
      <c r="A45" s="8" t="s">
        <v>82</v>
      </c>
      <c r="B45" s="9" t="s">
        <v>28</v>
      </c>
      <c r="C45" s="15">
        <v>36801</v>
      </c>
      <c r="D45" s="38">
        <f t="shared" si="0"/>
        <v>0</v>
      </c>
      <c r="E45" s="15">
        <v>36801</v>
      </c>
    </row>
    <row r="46" spans="1:5" s="1" customFormat="1" ht="34.5" customHeight="1" x14ac:dyDescent="0.25">
      <c r="A46" s="8" t="s">
        <v>83</v>
      </c>
      <c r="B46" s="9" t="s">
        <v>21</v>
      </c>
      <c r="C46" s="15">
        <v>871603</v>
      </c>
      <c r="D46" s="38">
        <f t="shared" si="0"/>
        <v>0</v>
      </c>
      <c r="E46" s="15">
        <v>871603</v>
      </c>
    </row>
    <row r="47" spans="1:5" s="1" customFormat="1" ht="24" customHeight="1" x14ac:dyDescent="0.25">
      <c r="A47" s="8" t="s">
        <v>84</v>
      </c>
      <c r="B47" s="9" t="s">
        <v>20</v>
      </c>
      <c r="C47" s="15">
        <v>2878718</v>
      </c>
      <c r="D47" s="38">
        <f t="shared" si="0"/>
        <v>0</v>
      </c>
      <c r="E47" s="15">
        <v>2878718</v>
      </c>
    </row>
    <row r="48" spans="1:5" s="1" customFormat="1" ht="36" customHeight="1" x14ac:dyDescent="0.25">
      <c r="A48" s="8" t="s">
        <v>85</v>
      </c>
      <c r="B48" s="9" t="s">
        <v>25</v>
      </c>
      <c r="C48" s="15">
        <v>682769</v>
      </c>
      <c r="D48" s="38">
        <f t="shared" si="0"/>
        <v>0</v>
      </c>
      <c r="E48" s="15">
        <v>682769</v>
      </c>
    </row>
    <row r="49" spans="1:5" s="1" customFormat="1" ht="34.5" customHeight="1" x14ac:dyDescent="0.25">
      <c r="A49" s="8" t="s">
        <v>86</v>
      </c>
      <c r="B49" s="9" t="s">
        <v>23</v>
      </c>
      <c r="C49" s="15">
        <v>2806689</v>
      </c>
      <c r="D49" s="38">
        <f t="shared" si="0"/>
        <v>-1001689</v>
      </c>
      <c r="E49" s="15">
        <v>1805000</v>
      </c>
    </row>
    <row r="50" spans="1:5" s="1" customFormat="1" ht="95.25" customHeight="1" x14ac:dyDescent="0.25">
      <c r="A50" s="8" t="s">
        <v>87</v>
      </c>
      <c r="B50" s="9" t="s">
        <v>27</v>
      </c>
      <c r="C50" s="15">
        <v>250774323</v>
      </c>
      <c r="D50" s="38">
        <f t="shared" si="0"/>
        <v>0</v>
      </c>
      <c r="E50" s="15">
        <v>250774323</v>
      </c>
    </row>
    <row r="51" spans="1:5" s="1" customFormat="1" ht="57" customHeight="1" x14ac:dyDescent="0.25">
      <c r="A51" s="8" t="s">
        <v>88</v>
      </c>
      <c r="B51" s="9" t="s">
        <v>26</v>
      </c>
      <c r="C51" s="15">
        <v>116343596</v>
      </c>
      <c r="D51" s="38">
        <f t="shared" si="0"/>
        <v>0</v>
      </c>
      <c r="E51" s="15">
        <v>116343596</v>
      </c>
    </row>
    <row r="52" spans="1:5" s="1" customFormat="1" ht="30.75" customHeight="1" x14ac:dyDescent="0.25">
      <c r="A52" s="8" t="s">
        <v>89</v>
      </c>
      <c r="B52" s="9" t="s">
        <v>65</v>
      </c>
      <c r="C52" s="15">
        <v>48020</v>
      </c>
      <c r="D52" s="38">
        <f t="shared" si="0"/>
        <v>0</v>
      </c>
      <c r="E52" s="15">
        <v>48020</v>
      </c>
    </row>
    <row r="53" spans="1:5" s="1" customFormat="1" ht="35.25" customHeight="1" x14ac:dyDescent="0.25">
      <c r="A53" s="8" t="s">
        <v>90</v>
      </c>
      <c r="B53" s="9" t="s">
        <v>31</v>
      </c>
      <c r="C53" s="15">
        <v>402721</v>
      </c>
      <c r="D53" s="38">
        <f t="shared" si="0"/>
        <v>0</v>
      </c>
      <c r="E53" s="15">
        <v>402721</v>
      </c>
    </row>
    <row r="54" spans="1:5" s="1" customFormat="1" ht="32.25" customHeight="1" x14ac:dyDescent="0.25">
      <c r="A54" s="8" t="s">
        <v>91</v>
      </c>
      <c r="B54" s="9" t="s">
        <v>19</v>
      </c>
      <c r="C54" s="15">
        <v>18480096</v>
      </c>
      <c r="D54" s="38">
        <f t="shared" si="0"/>
        <v>0</v>
      </c>
      <c r="E54" s="15">
        <v>18480096</v>
      </c>
    </row>
    <row r="55" spans="1:5" s="1" customFormat="1" ht="36" customHeight="1" x14ac:dyDescent="0.25">
      <c r="A55" s="8" t="s">
        <v>92</v>
      </c>
      <c r="B55" s="9" t="s">
        <v>72</v>
      </c>
      <c r="C55" s="15">
        <v>40669970</v>
      </c>
      <c r="D55" s="38">
        <f t="shared" si="0"/>
        <v>0</v>
      </c>
      <c r="E55" s="15">
        <v>40669970</v>
      </c>
    </row>
    <row r="56" spans="1:5" s="1" customFormat="1" ht="21" customHeight="1" x14ac:dyDescent="0.25">
      <c r="A56" s="8" t="s">
        <v>93</v>
      </c>
      <c r="B56" s="9" t="s">
        <v>33</v>
      </c>
      <c r="C56" s="15">
        <v>33460350</v>
      </c>
      <c r="D56" s="38">
        <f t="shared" si="0"/>
        <v>-12723250</v>
      </c>
      <c r="E56" s="15">
        <v>20737100</v>
      </c>
    </row>
    <row r="57" spans="1:5" s="1" customFormat="1" ht="33" customHeight="1" x14ac:dyDescent="0.25">
      <c r="A57" s="8" t="s">
        <v>94</v>
      </c>
      <c r="B57" s="9" t="s">
        <v>32</v>
      </c>
      <c r="C57" s="15">
        <v>87164290.739999995</v>
      </c>
      <c r="D57" s="38">
        <f t="shared" si="0"/>
        <v>961624.26000000536</v>
      </c>
      <c r="E57" s="15">
        <v>88125915</v>
      </c>
    </row>
    <row r="58" spans="1:5" s="1" customFormat="1" ht="33.75" customHeight="1" x14ac:dyDescent="0.25">
      <c r="A58" s="8" t="s">
        <v>95</v>
      </c>
      <c r="B58" s="9" t="s">
        <v>34</v>
      </c>
      <c r="C58" s="15">
        <v>196768374.21000001</v>
      </c>
      <c r="D58" s="38">
        <f t="shared" si="0"/>
        <v>0</v>
      </c>
      <c r="E58" s="15">
        <v>196768374.21000001</v>
      </c>
    </row>
    <row r="59" spans="1:5" s="1" customFormat="1" ht="33.75" customHeight="1" x14ac:dyDescent="0.25">
      <c r="A59" s="8" t="s">
        <v>96</v>
      </c>
      <c r="B59" s="16" t="s">
        <v>29</v>
      </c>
      <c r="C59" s="15">
        <v>250535</v>
      </c>
      <c r="D59" s="38">
        <f t="shared" si="0"/>
        <v>0</v>
      </c>
      <c r="E59" s="15">
        <v>250535</v>
      </c>
    </row>
    <row r="60" spans="1:5" s="1" customFormat="1" ht="138.75" customHeight="1" x14ac:dyDescent="0.25">
      <c r="A60" s="8" t="s">
        <v>97</v>
      </c>
      <c r="B60" s="9" t="s">
        <v>35</v>
      </c>
      <c r="C60" s="15">
        <v>23335177</v>
      </c>
      <c r="D60" s="38">
        <f t="shared" si="0"/>
        <v>0</v>
      </c>
      <c r="E60" s="15">
        <v>23335177</v>
      </c>
    </row>
    <row r="61" spans="1:5" s="1" customFormat="1" ht="37.5" customHeight="1" x14ac:dyDescent="0.25">
      <c r="A61" s="8" t="s">
        <v>98</v>
      </c>
      <c r="B61" s="9" t="s">
        <v>6</v>
      </c>
      <c r="C61" s="15">
        <v>1854458</v>
      </c>
      <c r="D61" s="38">
        <f t="shared" si="0"/>
        <v>0</v>
      </c>
      <c r="E61" s="15">
        <v>1854458</v>
      </c>
    </row>
    <row r="62" spans="1:5" s="1" customFormat="1" ht="21" customHeight="1" x14ac:dyDescent="0.25">
      <c r="A62" s="8" t="s">
        <v>99</v>
      </c>
      <c r="B62" s="9" t="s">
        <v>7</v>
      </c>
      <c r="C62" s="15">
        <v>34945510</v>
      </c>
      <c r="D62" s="38">
        <f t="shared" si="0"/>
        <v>0</v>
      </c>
      <c r="E62" s="15">
        <v>34945510</v>
      </c>
    </row>
    <row r="63" spans="1:5" s="1" customFormat="1" ht="36.75" hidden="1" customHeight="1" x14ac:dyDescent="0.25">
      <c r="A63" s="8" t="s">
        <v>100</v>
      </c>
      <c r="B63" s="9" t="s">
        <v>8</v>
      </c>
      <c r="C63" s="15"/>
      <c r="D63" s="38">
        <f t="shared" si="0"/>
        <v>0</v>
      </c>
      <c r="E63" s="15"/>
    </row>
    <row r="64" spans="1:5" s="1" customFormat="1" ht="50.25" customHeight="1" x14ac:dyDescent="0.25">
      <c r="A64" s="8" t="s">
        <v>100</v>
      </c>
      <c r="B64" s="9" t="s">
        <v>5</v>
      </c>
      <c r="C64" s="15">
        <v>18858645</v>
      </c>
      <c r="D64" s="38">
        <f t="shared" si="0"/>
        <v>-3582091.3599999994</v>
      </c>
      <c r="E64" s="15">
        <v>15276553.640000001</v>
      </c>
    </row>
    <row r="65" spans="1:5" s="1" customFormat="1" ht="36" customHeight="1" x14ac:dyDescent="0.25">
      <c r="A65" s="8" t="s">
        <v>101</v>
      </c>
      <c r="B65" s="9" t="s">
        <v>9</v>
      </c>
      <c r="C65" s="15">
        <v>34175568</v>
      </c>
      <c r="D65" s="38">
        <f t="shared" si="0"/>
        <v>1463811.5200000033</v>
      </c>
      <c r="E65" s="15">
        <v>35639379.520000003</v>
      </c>
    </row>
    <row r="66" spans="1:5" s="1" customFormat="1" ht="36" customHeight="1" x14ac:dyDescent="0.25">
      <c r="A66" s="8" t="s">
        <v>102</v>
      </c>
      <c r="B66" s="9" t="s">
        <v>36</v>
      </c>
      <c r="C66" s="15">
        <v>624048.26</v>
      </c>
      <c r="D66" s="38">
        <f t="shared" si="0"/>
        <v>0</v>
      </c>
      <c r="E66" s="15">
        <v>624048.26</v>
      </c>
    </row>
    <row r="67" spans="1:5" s="1" customFormat="1" ht="36" customHeight="1" x14ac:dyDescent="0.25">
      <c r="A67" s="8" t="s">
        <v>103</v>
      </c>
      <c r="B67" s="9" t="s">
        <v>38</v>
      </c>
      <c r="C67" s="15">
        <v>480704</v>
      </c>
      <c r="D67" s="38">
        <f t="shared" si="0"/>
        <v>0</v>
      </c>
      <c r="E67" s="15">
        <v>480704</v>
      </c>
    </row>
    <row r="68" spans="1:5" s="1" customFormat="1" ht="39" customHeight="1" x14ac:dyDescent="0.25">
      <c r="A68" s="8" t="s">
        <v>104</v>
      </c>
      <c r="B68" s="9" t="s">
        <v>122</v>
      </c>
      <c r="C68" s="15">
        <v>0</v>
      </c>
      <c r="D68" s="38">
        <f t="shared" si="0"/>
        <v>0</v>
      </c>
      <c r="E68" s="15"/>
    </row>
    <row r="69" spans="1:5" s="1" customFormat="1" ht="21" customHeight="1" x14ac:dyDescent="0.25">
      <c r="A69" s="8" t="s">
        <v>105</v>
      </c>
      <c r="B69" s="9" t="s">
        <v>77</v>
      </c>
      <c r="C69" s="15">
        <v>24300581</v>
      </c>
      <c r="D69" s="38">
        <f t="shared" si="0"/>
        <v>500000</v>
      </c>
      <c r="E69" s="15">
        <v>24800581</v>
      </c>
    </row>
    <row r="70" spans="1:5" s="1" customFormat="1" ht="32.25" customHeight="1" x14ac:dyDescent="0.25">
      <c r="A70" s="8" t="s">
        <v>106</v>
      </c>
      <c r="B70" s="9" t="s">
        <v>78</v>
      </c>
      <c r="C70" s="15">
        <v>95770537</v>
      </c>
      <c r="D70" s="38">
        <f t="shared" si="0"/>
        <v>-13903917.599999994</v>
      </c>
      <c r="E70" s="15">
        <v>81866619.400000006</v>
      </c>
    </row>
    <row r="71" spans="1:5" s="11" customFormat="1" ht="21" customHeight="1" x14ac:dyDescent="0.2">
      <c r="A71" s="7" t="s">
        <v>107</v>
      </c>
      <c r="B71" s="5" t="s">
        <v>10</v>
      </c>
      <c r="C71" s="23">
        <f>C72+C73+C74+C75+C76</f>
        <v>32028596.280000001</v>
      </c>
      <c r="D71" s="37">
        <f t="shared" si="0"/>
        <v>-662701.09000000358</v>
      </c>
      <c r="E71" s="23">
        <f>E72+E73+E74+E75+E76</f>
        <v>31365895.189999998</v>
      </c>
    </row>
    <row r="72" spans="1:5" s="11" customFormat="1" ht="38.25" customHeight="1" x14ac:dyDescent="0.2">
      <c r="A72" s="8" t="s">
        <v>108</v>
      </c>
      <c r="B72" s="9" t="s">
        <v>37</v>
      </c>
      <c r="C72" s="15">
        <v>16496752.5</v>
      </c>
      <c r="D72" s="38">
        <f t="shared" si="0"/>
        <v>-133970.49000000022</v>
      </c>
      <c r="E72" s="15">
        <v>16362782.01</v>
      </c>
    </row>
    <row r="73" spans="1:5" s="2" customFormat="1" ht="35.25" customHeight="1" x14ac:dyDescent="0.25">
      <c r="A73" s="8" t="s">
        <v>131</v>
      </c>
      <c r="B73" s="19" t="s">
        <v>118</v>
      </c>
      <c r="C73" s="15">
        <v>250000</v>
      </c>
      <c r="D73" s="19"/>
      <c r="E73" s="15">
        <v>250000</v>
      </c>
    </row>
    <row r="74" spans="1:5" s="2" customFormat="1" ht="25.5" customHeight="1" x14ac:dyDescent="0.25">
      <c r="A74" s="8" t="s">
        <v>110</v>
      </c>
      <c r="B74" s="9" t="s">
        <v>79</v>
      </c>
      <c r="C74" s="15">
        <v>9500963.7799999993</v>
      </c>
      <c r="D74" s="38">
        <f t="shared" si="0"/>
        <v>-895000</v>
      </c>
      <c r="E74" s="15">
        <v>8605963.7799999993</v>
      </c>
    </row>
    <row r="75" spans="1:5" s="2" customFormat="1" ht="26.25" customHeight="1" x14ac:dyDescent="0.25">
      <c r="A75" s="8" t="s">
        <v>132</v>
      </c>
      <c r="B75" s="32" t="s">
        <v>123</v>
      </c>
      <c r="C75" s="15"/>
      <c r="D75" s="38">
        <f t="shared" si="0"/>
        <v>230864</v>
      </c>
      <c r="E75" s="15">
        <v>230864</v>
      </c>
    </row>
    <row r="76" spans="1:5" s="2" customFormat="1" ht="30" x14ac:dyDescent="0.25">
      <c r="A76" s="33" t="s">
        <v>124</v>
      </c>
      <c r="B76" s="20" t="s">
        <v>109</v>
      </c>
      <c r="C76" s="30">
        <v>5780880</v>
      </c>
      <c r="D76" s="38">
        <f t="shared" ref="D76" si="1">E76-C76</f>
        <v>135405.40000000037</v>
      </c>
      <c r="E76" s="30">
        <v>5916285.4000000004</v>
      </c>
    </row>
    <row r="77" spans="1:5" s="2" customFormat="1" ht="15.75" x14ac:dyDescent="0.25">
      <c r="A77" s="34"/>
      <c r="E77" s="24"/>
    </row>
    <row r="78" spans="1:5" s="2" customFormat="1" ht="15.75" x14ac:dyDescent="0.25">
      <c r="A78" s="34"/>
      <c r="E78" s="24"/>
    </row>
    <row r="79" spans="1:5" s="2" customFormat="1" ht="15.75" x14ac:dyDescent="0.25">
      <c r="A79" s="34"/>
      <c r="E79" s="24"/>
    </row>
    <row r="80" spans="1:5" s="2" customFormat="1" ht="15.75" x14ac:dyDescent="0.25">
      <c r="A80" s="34"/>
      <c r="E80" s="24"/>
    </row>
    <row r="81" spans="1:5" s="2" customFormat="1" ht="15.75" x14ac:dyDescent="0.25">
      <c r="A81" s="34"/>
      <c r="E81" s="24"/>
    </row>
    <row r="82" spans="1:5" s="2" customFormat="1" ht="15.75" x14ac:dyDescent="0.25">
      <c r="A82" s="34"/>
      <c r="E82" s="24"/>
    </row>
    <row r="83" spans="1:5" s="2" customFormat="1" ht="15.75" x14ac:dyDescent="0.25">
      <c r="A83" s="34"/>
      <c r="E83" s="24"/>
    </row>
    <row r="84" spans="1:5" s="2" customFormat="1" ht="15.75" x14ac:dyDescent="0.25">
      <c r="A84" s="34"/>
      <c r="E84" s="24"/>
    </row>
    <row r="85" spans="1:5" s="2" customFormat="1" ht="15.75" x14ac:dyDescent="0.25">
      <c r="A85" s="34"/>
      <c r="E85" s="24"/>
    </row>
    <row r="86" spans="1:5" s="2" customFormat="1" ht="15.75" x14ac:dyDescent="0.25">
      <c r="A86" s="34"/>
      <c r="E86" s="24"/>
    </row>
    <row r="87" spans="1:5" s="2" customFormat="1" ht="15.75" x14ac:dyDescent="0.25">
      <c r="A87" s="34"/>
      <c r="E87" s="24"/>
    </row>
    <row r="88" spans="1:5" s="2" customFormat="1" ht="15.75" x14ac:dyDescent="0.25">
      <c r="A88" s="34"/>
      <c r="E88" s="24"/>
    </row>
    <row r="89" spans="1:5" s="2" customFormat="1" ht="15.75" x14ac:dyDescent="0.25">
      <c r="A89" s="34"/>
      <c r="E89" s="24"/>
    </row>
    <row r="90" spans="1:5" s="2" customFormat="1" ht="15.75" x14ac:dyDescent="0.25">
      <c r="A90" s="34"/>
      <c r="E90" s="24"/>
    </row>
    <row r="91" spans="1:5" s="2" customFormat="1" ht="15.75" x14ac:dyDescent="0.25">
      <c r="A91" s="34"/>
      <c r="E91" s="24"/>
    </row>
    <row r="92" spans="1:5" s="2" customFormat="1" ht="15.75" x14ac:dyDescent="0.25">
      <c r="A92" s="34"/>
      <c r="E92" s="24"/>
    </row>
    <row r="93" spans="1:5" s="2" customFormat="1" ht="15.75" x14ac:dyDescent="0.25">
      <c r="A93" s="34"/>
      <c r="E93" s="24"/>
    </row>
    <row r="94" spans="1:5" s="2" customFormat="1" ht="15.75" x14ac:dyDescent="0.25">
      <c r="A94" s="34"/>
      <c r="E94" s="24"/>
    </row>
    <row r="95" spans="1:5" s="2" customFormat="1" ht="15.75" x14ac:dyDescent="0.25">
      <c r="A95" s="34"/>
      <c r="E95" s="24"/>
    </row>
    <row r="96" spans="1:5" s="2" customFormat="1" ht="15.75" x14ac:dyDescent="0.25">
      <c r="A96" s="34"/>
      <c r="E96" s="24"/>
    </row>
    <row r="97" spans="1:5" s="2" customFormat="1" ht="15.75" x14ac:dyDescent="0.25">
      <c r="A97" s="34"/>
      <c r="E97" s="24"/>
    </row>
    <row r="98" spans="1:5" s="2" customFormat="1" ht="15.75" x14ac:dyDescent="0.25">
      <c r="A98" s="34"/>
      <c r="E98" s="24"/>
    </row>
    <row r="99" spans="1:5" s="2" customFormat="1" ht="15.75" x14ac:dyDescent="0.25">
      <c r="A99" s="34"/>
      <c r="E99" s="24"/>
    </row>
    <row r="100" spans="1:5" s="2" customFormat="1" ht="15.75" x14ac:dyDescent="0.25">
      <c r="A100" s="34"/>
      <c r="E100" s="24"/>
    </row>
    <row r="101" spans="1:5" s="2" customFormat="1" ht="15.75" x14ac:dyDescent="0.25">
      <c r="A101" s="34"/>
      <c r="E101" s="24"/>
    </row>
    <row r="102" spans="1:5" s="2" customFormat="1" ht="15.75" x14ac:dyDescent="0.25">
      <c r="A102" s="34"/>
      <c r="E102" s="24"/>
    </row>
    <row r="103" spans="1:5" s="2" customFormat="1" ht="15.75" x14ac:dyDescent="0.25">
      <c r="A103" s="34"/>
      <c r="E103" s="24"/>
    </row>
    <row r="104" spans="1:5" s="2" customFormat="1" ht="15.75" x14ac:dyDescent="0.25">
      <c r="A104" s="34"/>
      <c r="E104" s="24"/>
    </row>
    <row r="105" spans="1:5" s="2" customFormat="1" ht="15.75" x14ac:dyDescent="0.25">
      <c r="A105" s="34"/>
      <c r="E105" s="24"/>
    </row>
    <row r="106" spans="1:5" s="2" customFormat="1" ht="15.75" x14ac:dyDescent="0.25">
      <c r="A106" s="34"/>
      <c r="E106" s="24"/>
    </row>
    <row r="107" spans="1:5" s="2" customFormat="1" ht="15.75" x14ac:dyDescent="0.25">
      <c r="A107" s="34"/>
      <c r="E107" s="24"/>
    </row>
    <row r="108" spans="1:5" s="2" customFormat="1" ht="15.75" x14ac:dyDescent="0.25">
      <c r="A108" s="34"/>
      <c r="E108" s="24"/>
    </row>
    <row r="109" spans="1:5" s="2" customFormat="1" ht="15.75" x14ac:dyDescent="0.25">
      <c r="A109" s="34"/>
      <c r="E109" s="24"/>
    </row>
    <row r="110" spans="1:5" s="2" customFormat="1" ht="15.75" x14ac:dyDescent="0.25">
      <c r="A110" s="34"/>
      <c r="E110" s="24"/>
    </row>
    <row r="111" spans="1:5" s="2" customFormat="1" ht="15.75" x14ac:dyDescent="0.25">
      <c r="A111" s="34"/>
      <c r="E111" s="24"/>
    </row>
    <row r="112" spans="1:5" s="2" customFormat="1" ht="15.75" x14ac:dyDescent="0.25">
      <c r="A112" s="34"/>
      <c r="E112" s="24"/>
    </row>
    <row r="113" spans="1:5" s="2" customFormat="1" ht="15.75" x14ac:dyDescent="0.25">
      <c r="A113" s="34"/>
      <c r="E113" s="24"/>
    </row>
    <row r="114" spans="1:5" s="2" customFormat="1" ht="15.75" x14ac:dyDescent="0.25">
      <c r="A114" s="34"/>
      <c r="E114" s="24"/>
    </row>
    <row r="115" spans="1:5" s="2" customFormat="1" ht="15.75" x14ac:dyDescent="0.25">
      <c r="A115" s="34"/>
      <c r="E115" s="24"/>
    </row>
    <row r="116" spans="1:5" s="2" customFormat="1" ht="15.75" x14ac:dyDescent="0.25">
      <c r="A116" s="34"/>
      <c r="E116" s="24"/>
    </row>
    <row r="117" spans="1:5" s="2" customFormat="1" ht="15.75" x14ac:dyDescent="0.25">
      <c r="A117" s="34"/>
      <c r="E117" s="24"/>
    </row>
    <row r="118" spans="1:5" s="2" customFormat="1" ht="15.75" x14ac:dyDescent="0.25">
      <c r="A118" s="34"/>
      <c r="E118" s="24"/>
    </row>
    <row r="119" spans="1:5" s="2" customFormat="1" ht="15.75" x14ac:dyDescent="0.25">
      <c r="A119" s="34"/>
      <c r="E119" s="24"/>
    </row>
    <row r="120" spans="1:5" s="2" customFormat="1" ht="15.75" x14ac:dyDescent="0.25">
      <c r="A120" s="34"/>
      <c r="E120" s="24"/>
    </row>
    <row r="121" spans="1:5" s="2" customFormat="1" ht="15.75" x14ac:dyDescent="0.25">
      <c r="A121" s="34"/>
      <c r="E121" s="24"/>
    </row>
    <row r="122" spans="1:5" s="2" customFormat="1" ht="15.75" x14ac:dyDescent="0.25">
      <c r="A122" s="34"/>
      <c r="E122" s="24"/>
    </row>
    <row r="123" spans="1:5" s="2" customFormat="1" ht="15.75" x14ac:dyDescent="0.25">
      <c r="A123" s="34"/>
      <c r="E123" s="24"/>
    </row>
    <row r="124" spans="1:5" s="2" customFormat="1" ht="15.75" x14ac:dyDescent="0.25">
      <c r="A124" s="34"/>
      <c r="E124" s="24"/>
    </row>
    <row r="125" spans="1:5" s="2" customFormat="1" ht="15.75" x14ac:dyDescent="0.25">
      <c r="A125" s="34"/>
      <c r="E125" s="24"/>
    </row>
    <row r="126" spans="1:5" s="2" customFormat="1" ht="15.75" x14ac:dyDescent="0.25">
      <c r="A126" s="34"/>
      <c r="E126" s="24"/>
    </row>
    <row r="127" spans="1:5" s="2" customFormat="1" ht="15.75" x14ac:dyDescent="0.25">
      <c r="A127" s="34"/>
      <c r="E127" s="24"/>
    </row>
    <row r="128" spans="1:5" s="2" customFormat="1" ht="15.75" x14ac:dyDescent="0.25">
      <c r="A128" s="34"/>
      <c r="E128" s="24"/>
    </row>
    <row r="129" spans="1:5" s="2" customFormat="1" ht="15.75" x14ac:dyDescent="0.25">
      <c r="A129" s="34"/>
      <c r="E129" s="24"/>
    </row>
    <row r="130" spans="1:5" s="2" customFormat="1" ht="15.75" x14ac:dyDescent="0.25">
      <c r="A130" s="34"/>
      <c r="E130" s="24"/>
    </row>
    <row r="131" spans="1:5" s="2" customFormat="1" ht="15.75" x14ac:dyDescent="0.25">
      <c r="A131" s="34"/>
      <c r="E131" s="24"/>
    </row>
    <row r="132" spans="1:5" s="2" customFormat="1" ht="15.75" x14ac:dyDescent="0.25">
      <c r="A132" s="34"/>
      <c r="E132" s="24"/>
    </row>
    <row r="133" spans="1:5" s="2" customFormat="1" ht="15.75" x14ac:dyDescent="0.25">
      <c r="A133" s="34"/>
      <c r="E133" s="24"/>
    </row>
    <row r="134" spans="1:5" s="2" customFormat="1" ht="15.75" x14ac:dyDescent="0.25">
      <c r="A134" s="34"/>
      <c r="E134" s="24"/>
    </row>
    <row r="135" spans="1:5" s="2" customFormat="1" ht="15.75" x14ac:dyDescent="0.25">
      <c r="A135" s="34"/>
      <c r="E135" s="24"/>
    </row>
    <row r="136" spans="1:5" s="2" customFormat="1" ht="15.75" x14ac:dyDescent="0.25">
      <c r="A136" s="34"/>
      <c r="E136" s="24"/>
    </row>
    <row r="137" spans="1:5" s="2" customFormat="1" ht="15.75" x14ac:dyDescent="0.25">
      <c r="A137" s="34"/>
      <c r="E137" s="24"/>
    </row>
    <row r="138" spans="1:5" s="2" customFormat="1" ht="15.75" x14ac:dyDescent="0.25">
      <c r="A138" s="34"/>
      <c r="E138" s="24"/>
    </row>
    <row r="139" spans="1:5" s="2" customFormat="1" ht="15.75" x14ac:dyDescent="0.25">
      <c r="A139" s="34"/>
      <c r="E139" s="24"/>
    </row>
    <row r="140" spans="1:5" s="2" customFormat="1" ht="15.75" x14ac:dyDescent="0.25">
      <c r="A140" s="34"/>
      <c r="E140" s="24"/>
    </row>
    <row r="141" spans="1:5" s="2" customFormat="1" ht="15.75" x14ac:dyDescent="0.25">
      <c r="A141" s="34"/>
      <c r="E141" s="24"/>
    </row>
    <row r="142" spans="1:5" s="2" customFormat="1" ht="15.75" x14ac:dyDescent="0.25">
      <c r="A142" s="34"/>
      <c r="E142" s="24"/>
    </row>
    <row r="143" spans="1:5" s="2" customFormat="1" ht="15.75" x14ac:dyDescent="0.25">
      <c r="A143" s="34"/>
      <c r="E143" s="24"/>
    </row>
    <row r="144" spans="1:5" s="2" customFormat="1" ht="15.75" x14ac:dyDescent="0.25">
      <c r="A144" s="34"/>
      <c r="E144" s="24"/>
    </row>
    <row r="145" spans="1:5" s="2" customFormat="1" ht="15.75" x14ac:dyDescent="0.25">
      <c r="A145" s="34"/>
      <c r="E145" s="24"/>
    </row>
    <row r="146" spans="1:5" s="2" customFormat="1" ht="15.75" x14ac:dyDescent="0.25">
      <c r="A146" s="34"/>
      <c r="E146" s="24"/>
    </row>
    <row r="147" spans="1:5" s="2" customFormat="1" ht="15.75" x14ac:dyDescent="0.25">
      <c r="A147" s="34"/>
      <c r="E147" s="24"/>
    </row>
    <row r="148" spans="1:5" s="2" customFormat="1" ht="15.75" x14ac:dyDescent="0.25">
      <c r="A148" s="34"/>
      <c r="E148" s="24"/>
    </row>
    <row r="149" spans="1:5" s="2" customFormat="1" ht="15.75" x14ac:dyDescent="0.25">
      <c r="A149" s="34"/>
      <c r="E149" s="24"/>
    </row>
    <row r="150" spans="1:5" s="2" customFormat="1" ht="15.75" x14ac:dyDescent="0.25">
      <c r="A150" s="34"/>
      <c r="E150" s="24"/>
    </row>
    <row r="151" spans="1:5" s="2" customFormat="1" ht="15.75" x14ac:dyDescent="0.25">
      <c r="A151" s="34"/>
      <c r="E151" s="24"/>
    </row>
    <row r="152" spans="1:5" s="2" customFormat="1" ht="15.75" x14ac:dyDescent="0.25">
      <c r="A152" s="34"/>
      <c r="E152" s="24"/>
    </row>
    <row r="153" spans="1:5" s="2" customFormat="1" ht="15.75" x14ac:dyDescent="0.25">
      <c r="A153" s="34"/>
      <c r="E153" s="24"/>
    </row>
    <row r="154" spans="1:5" s="2" customFormat="1" ht="15.75" x14ac:dyDescent="0.25">
      <c r="A154" s="34"/>
      <c r="E154" s="24"/>
    </row>
    <row r="155" spans="1:5" s="2" customFormat="1" ht="15.75" x14ac:dyDescent="0.25">
      <c r="A155" s="34"/>
      <c r="E155" s="24"/>
    </row>
    <row r="156" spans="1:5" s="2" customFormat="1" ht="15.75" x14ac:dyDescent="0.25">
      <c r="A156" s="34"/>
      <c r="E156" s="24"/>
    </row>
    <row r="157" spans="1:5" s="2" customFormat="1" ht="15.75" x14ac:dyDescent="0.25">
      <c r="A157" s="34"/>
      <c r="E157" s="24"/>
    </row>
    <row r="158" spans="1:5" s="2" customFormat="1" ht="15.75" x14ac:dyDescent="0.25">
      <c r="A158" s="34"/>
      <c r="E158" s="24"/>
    </row>
    <row r="159" spans="1:5" s="2" customFormat="1" ht="15.75" x14ac:dyDescent="0.25">
      <c r="A159" s="34"/>
      <c r="E159" s="24"/>
    </row>
    <row r="160" spans="1:5" s="2" customFormat="1" ht="15.75" x14ac:dyDescent="0.25">
      <c r="A160" s="34"/>
      <c r="E160" s="24"/>
    </row>
    <row r="161" spans="1:5" s="2" customFormat="1" ht="15.75" x14ac:dyDescent="0.25">
      <c r="A161" s="34"/>
      <c r="E161" s="24"/>
    </row>
    <row r="162" spans="1:5" s="2" customFormat="1" ht="15.75" x14ac:dyDescent="0.25">
      <c r="A162" s="34"/>
      <c r="E162" s="24"/>
    </row>
    <row r="163" spans="1:5" s="2" customFormat="1" ht="15.75" x14ac:dyDescent="0.25">
      <c r="A163" s="34"/>
      <c r="E163" s="24"/>
    </row>
    <row r="164" spans="1:5" s="2" customFormat="1" ht="15.75" x14ac:dyDescent="0.25">
      <c r="A164" s="34"/>
      <c r="E164" s="24"/>
    </row>
    <row r="165" spans="1:5" s="2" customFormat="1" ht="15.75" x14ac:dyDescent="0.25">
      <c r="A165" s="34"/>
      <c r="E165" s="24"/>
    </row>
    <row r="166" spans="1:5" s="2" customFormat="1" ht="15.75" x14ac:dyDescent="0.25">
      <c r="A166" s="34"/>
      <c r="E166" s="24"/>
    </row>
    <row r="167" spans="1:5" s="2" customFormat="1" ht="15.75" x14ac:dyDescent="0.25">
      <c r="A167" s="34"/>
      <c r="E167" s="24"/>
    </row>
    <row r="168" spans="1:5" s="2" customFormat="1" ht="15.75" x14ac:dyDescent="0.25">
      <c r="A168" s="34"/>
      <c r="E168" s="24"/>
    </row>
    <row r="169" spans="1:5" s="2" customFormat="1" ht="15.75" x14ac:dyDescent="0.25">
      <c r="A169" s="34"/>
      <c r="E169" s="24"/>
    </row>
    <row r="170" spans="1:5" s="2" customFormat="1" ht="15.75" x14ac:dyDescent="0.25">
      <c r="A170" s="34"/>
      <c r="E170" s="24"/>
    </row>
    <row r="171" spans="1:5" s="2" customFormat="1" ht="15.75" x14ac:dyDescent="0.25">
      <c r="A171" s="34"/>
      <c r="E171" s="24"/>
    </row>
    <row r="172" spans="1:5" s="2" customFormat="1" ht="15.75" x14ac:dyDescent="0.25">
      <c r="A172" s="34"/>
      <c r="E172" s="24"/>
    </row>
    <row r="173" spans="1:5" s="2" customFormat="1" ht="15.75" x14ac:dyDescent="0.25">
      <c r="A173" s="34"/>
      <c r="E173" s="24"/>
    </row>
    <row r="174" spans="1:5" s="2" customFormat="1" ht="15.75" x14ac:dyDescent="0.25">
      <c r="A174" s="34"/>
      <c r="E174" s="24"/>
    </row>
    <row r="175" spans="1:5" s="2" customFormat="1" ht="15.75" x14ac:dyDescent="0.25">
      <c r="A175" s="34"/>
      <c r="E175" s="24"/>
    </row>
    <row r="176" spans="1:5" s="2" customFormat="1" ht="15.75" x14ac:dyDescent="0.25">
      <c r="A176" s="34"/>
      <c r="E176" s="24"/>
    </row>
    <row r="177" spans="1:5" s="2" customFormat="1" ht="15.75" x14ac:dyDescent="0.25">
      <c r="A177" s="34"/>
      <c r="E177" s="24"/>
    </row>
    <row r="178" spans="1:5" s="2" customFormat="1" ht="15.75" x14ac:dyDescent="0.25">
      <c r="A178" s="34"/>
      <c r="E178" s="24"/>
    </row>
    <row r="179" spans="1:5" s="2" customFormat="1" ht="15.75" x14ac:dyDescent="0.25">
      <c r="A179" s="34"/>
      <c r="E179" s="24"/>
    </row>
    <row r="180" spans="1:5" s="2" customFormat="1" ht="15.75" x14ac:dyDescent="0.25">
      <c r="A180" s="34"/>
      <c r="E180" s="24"/>
    </row>
    <row r="181" spans="1:5" s="2" customFormat="1" ht="15.75" x14ac:dyDescent="0.25">
      <c r="A181" s="34"/>
      <c r="E181" s="24"/>
    </row>
    <row r="182" spans="1:5" s="2" customFormat="1" ht="15.75" x14ac:dyDescent="0.25">
      <c r="A182" s="34"/>
      <c r="E182" s="24"/>
    </row>
    <row r="183" spans="1:5" s="2" customFormat="1" ht="15.75" x14ac:dyDescent="0.25">
      <c r="A183" s="34"/>
      <c r="E183" s="24"/>
    </row>
    <row r="184" spans="1:5" s="2" customFormat="1" ht="15.75" x14ac:dyDescent="0.25">
      <c r="A184" s="34"/>
      <c r="E184" s="24"/>
    </row>
    <row r="185" spans="1:5" s="2" customFormat="1" ht="15.75" x14ac:dyDescent="0.25">
      <c r="A185" s="34"/>
      <c r="E185" s="24"/>
    </row>
    <row r="186" spans="1:5" s="2" customFormat="1" ht="15.75" x14ac:dyDescent="0.25">
      <c r="A186" s="34"/>
      <c r="E186" s="24"/>
    </row>
    <row r="187" spans="1:5" s="2" customFormat="1" ht="15.75" x14ac:dyDescent="0.25">
      <c r="A187" s="34"/>
      <c r="E187" s="24"/>
    </row>
    <row r="188" spans="1:5" s="2" customFormat="1" ht="15.75" x14ac:dyDescent="0.25">
      <c r="A188" s="34"/>
      <c r="E188" s="24"/>
    </row>
    <row r="189" spans="1:5" s="2" customFormat="1" ht="15.75" x14ac:dyDescent="0.25">
      <c r="A189" s="34"/>
      <c r="E189" s="24"/>
    </row>
    <row r="190" spans="1:5" s="2" customFormat="1" ht="15.75" x14ac:dyDescent="0.25">
      <c r="A190" s="34"/>
      <c r="E190" s="24"/>
    </row>
    <row r="191" spans="1:5" s="2" customFormat="1" ht="15.75" x14ac:dyDescent="0.25">
      <c r="A191" s="34"/>
      <c r="E191" s="24"/>
    </row>
    <row r="192" spans="1:5" s="2" customFormat="1" ht="15.75" x14ac:dyDescent="0.25">
      <c r="A192" s="34"/>
      <c r="E192" s="24"/>
    </row>
    <row r="193" spans="1:5" s="2" customFormat="1" ht="15.75" x14ac:dyDescent="0.25">
      <c r="A193" s="34"/>
      <c r="E193" s="24"/>
    </row>
    <row r="194" spans="1:5" s="2" customFormat="1" ht="15.75" x14ac:dyDescent="0.25">
      <c r="A194" s="34"/>
      <c r="E194" s="24"/>
    </row>
    <row r="195" spans="1:5" s="2" customFormat="1" ht="15.75" x14ac:dyDescent="0.25">
      <c r="A195" s="34"/>
      <c r="E195" s="24"/>
    </row>
    <row r="196" spans="1:5" s="2" customFormat="1" ht="15.75" x14ac:dyDescent="0.25">
      <c r="A196" s="34"/>
      <c r="E196" s="24"/>
    </row>
    <row r="197" spans="1:5" s="2" customFormat="1" ht="15.75" x14ac:dyDescent="0.25">
      <c r="A197" s="34"/>
      <c r="E197" s="24"/>
    </row>
    <row r="198" spans="1:5" s="2" customFormat="1" ht="15.75" x14ac:dyDescent="0.25">
      <c r="A198" s="34"/>
      <c r="E198" s="24"/>
    </row>
    <row r="199" spans="1:5" x14ac:dyDescent="0.25">
      <c r="A199" s="35"/>
      <c r="B199" s="1"/>
      <c r="C199" s="1"/>
      <c r="D199" s="1"/>
      <c r="E199" s="25"/>
    </row>
    <row r="200" spans="1:5" x14ac:dyDescent="0.25">
      <c r="A200" s="35"/>
      <c r="B200" s="1"/>
      <c r="C200" s="1"/>
      <c r="D200" s="1"/>
      <c r="E200" s="25"/>
    </row>
    <row r="201" spans="1:5" x14ac:dyDescent="0.25">
      <c r="A201" s="35"/>
      <c r="B201" s="1"/>
      <c r="C201" s="1"/>
      <c r="D201" s="1"/>
      <c r="E201" s="25"/>
    </row>
    <row r="202" spans="1:5" x14ac:dyDescent="0.25">
      <c r="A202" s="35"/>
      <c r="B202" s="1"/>
      <c r="C202" s="1"/>
      <c r="D202" s="1"/>
      <c r="E202" s="25"/>
    </row>
    <row r="203" spans="1:5" x14ac:dyDescent="0.25">
      <c r="A203" s="35"/>
      <c r="B203" s="1"/>
      <c r="C203" s="1"/>
      <c r="D203" s="1"/>
      <c r="E203" s="25"/>
    </row>
    <row r="204" spans="1:5" x14ac:dyDescent="0.25">
      <c r="A204" s="35"/>
      <c r="B204" s="1"/>
      <c r="C204" s="1"/>
      <c r="D204" s="1"/>
      <c r="E204" s="25"/>
    </row>
    <row r="205" spans="1:5" x14ac:dyDescent="0.25">
      <c r="A205" s="35"/>
      <c r="B205" s="1"/>
      <c r="C205" s="1"/>
      <c r="D205" s="1"/>
      <c r="E205" s="25"/>
    </row>
    <row r="206" spans="1:5" x14ac:dyDescent="0.25">
      <c r="A206" s="35"/>
      <c r="B206" s="1"/>
      <c r="C206" s="1"/>
      <c r="D206" s="1"/>
      <c r="E206" s="25"/>
    </row>
    <row r="207" spans="1:5" x14ac:dyDescent="0.25">
      <c r="A207" s="35"/>
      <c r="B207" s="1"/>
      <c r="C207" s="1"/>
      <c r="D207" s="1"/>
      <c r="E207" s="25"/>
    </row>
    <row r="208" spans="1:5" x14ac:dyDescent="0.25">
      <c r="A208" s="35"/>
      <c r="B208" s="1"/>
      <c r="C208" s="1"/>
      <c r="D208" s="1"/>
      <c r="E208" s="25"/>
    </row>
    <row r="209" spans="1:5" x14ac:dyDescent="0.25">
      <c r="A209" s="35"/>
      <c r="B209" s="1"/>
      <c r="C209" s="1"/>
      <c r="D209" s="1"/>
      <c r="E209" s="25"/>
    </row>
    <row r="210" spans="1:5" x14ac:dyDescent="0.25">
      <c r="A210" s="35"/>
      <c r="B210" s="1"/>
      <c r="C210" s="1"/>
      <c r="D210" s="1"/>
      <c r="E210" s="25"/>
    </row>
    <row r="211" spans="1:5" x14ac:dyDescent="0.25">
      <c r="A211" s="35"/>
      <c r="B211" s="1"/>
      <c r="C211" s="1"/>
      <c r="D211" s="1"/>
      <c r="E211" s="25"/>
    </row>
    <row r="212" spans="1:5" x14ac:dyDescent="0.25">
      <c r="A212" s="35"/>
      <c r="B212" s="1"/>
      <c r="C212" s="1"/>
      <c r="D212" s="1"/>
      <c r="E212" s="25"/>
    </row>
    <row r="213" spans="1:5" x14ac:dyDescent="0.25">
      <c r="A213" s="35"/>
      <c r="B213" s="1"/>
      <c r="C213" s="1"/>
      <c r="D213" s="1"/>
      <c r="E213" s="25"/>
    </row>
    <row r="214" spans="1:5" x14ac:dyDescent="0.25">
      <c r="A214" s="35"/>
      <c r="B214" s="1"/>
      <c r="C214" s="1"/>
      <c r="D214" s="1"/>
      <c r="E214" s="25"/>
    </row>
    <row r="215" spans="1:5" x14ac:dyDescent="0.25">
      <c r="A215" s="35"/>
      <c r="B215" s="1"/>
      <c r="C215" s="1"/>
      <c r="D215" s="1"/>
      <c r="E215" s="25"/>
    </row>
    <row r="216" spans="1:5" x14ac:dyDescent="0.25">
      <c r="A216" s="35"/>
      <c r="B216" s="1"/>
      <c r="C216" s="1"/>
      <c r="D216" s="1"/>
      <c r="E216" s="25"/>
    </row>
    <row r="217" spans="1:5" x14ac:dyDescent="0.25">
      <c r="A217" s="35"/>
      <c r="B217" s="1"/>
      <c r="C217" s="1"/>
      <c r="D217" s="1"/>
      <c r="E217" s="25"/>
    </row>
    <row r="218" spans="1:5" x14ac:dyDescent="0.25">
      <c r="A218" s="35"/>
      <c r="B218" s="1"/>
      <c r="C218" s="1"/>
      <c r="D218" s="1"/>
      <c r="E218" s="25"/>
    </row>
    <row r="219" spans="1:5" x14ac:dyDescent="0.25">
      <c r="A219" s="35"/>
      <c r="B219" s="1"/>
      <c r="C219" s="1"/>
      <c r="D219" s="1"/>
      <c r="E219" s="25"/>
    </row>
    <row r="220" spans="1:5" x14ac:dyDescent="0.25">
      <c r="A220" s="35"/>
      <c r="B220" s="1"/>
      <c r="C220" s="1"/>
      <c r="D220" s="1"/>
      <c r="E220" s="25"/>
    </row>
    <row r="221" spans="1:5" x14ac:dyDescent="0.25">
      <c r="A221" s="35"/>
      <c r="B221" s="1"/>
      <c r="C221" s="1"/>
      <c r="D221" s="1"/>
      <c r="E221" s="25"/>
    </row>
    <row r="222" spans="1:5" x14ac:dyDescent="0.25">
      <c r="A222" s="35"/>
      <c r="B222" s="1"/>
      <c r="C222" s="1"/>
      <c r="D222" s="1"/>
      <c r="E222" s="25"/>
    </row>
    <row r="223" spans="1:5" x14ac:dyDescent="0.25">
      <c r="A223" s="35"/>
      <c r="B223" s="1"/>
      <c r="C223" s="1"/>
      <c r="D223" s="1"/>
      <c r="E223" s="25"/>
    </row>
    <row r="224" spans="1:5" x14ac:dyDescent="0.25">
      <c r="A224" s="35"/>
      <c r="B224" s="1"/>
      <c r="C224" s="1"/>
      <c r="D224" s="1"/>
      <c r="E224" s="25"/>
    </row>
    <row r="225" spans="1:5" x14ac:dyDescent="0.25">
      <c r="A225" s="35"/>
      <c r="B225" s="1"/>
      <c r="C225" s="1"/>
      <c r="D225" s="1"/>
      <c r="E225" s="25"/>
    </row>
    <row r="226" spans="1:5" x14ac:dyDescent="0.25">
      <c r="A226" s="35"/>
      <c r="B226" s="1"/>
      <c r="C226" s="1"/>
      <c r="D226" s="1"/>
      <c r="E226" s="25"/>
    </row>
    <row r="227" spans="1:5" x14ac:dyDescent="0.25">
      <c r="A227" s="35"/>
      <c r="B227" s="1"/>
      <c r="C227" s="1"/>
      <c r="D227" s="1"/>
      <c r="E227" s="25"/>
    </row>
    <row r="228" spans="1:5" x14ac:dyDescent="0.25">
      <c r="A228" s="35"/>
      <c r="B228" s="1"/>
      <c r="C228" s="1"/>
      <c r="D228" s="1"/>
      <c r="E228" s="25"/>
    </row>
    <row r="229" spans="1:5" x14ac:dyDescent="0.25">
      <c r="A229" s="35"/>
      <c r="B229" s="1"/>
      <c r="C229" s="1"/>
      <c r="D229" s="1"/>
      <c r="E229" s="25"/>
    </row>
    <row r="230" spans="1:5" x14ac:dyDescent="0.25">
      <c r="A230" s="35"/>
      <c r="B230" s="1"/>
      <c r="C230" s="1"/>
      <c r="D230" s="1"/>
      <c r="E230" s="25"/>
    </row>
    <row r="231" spans="1:5" x14ac:dyDescent="0.25">
      <c r="A231" s="35"/>
      <c r="B231" s="1"/>
      <c r="C231" s="1"/>
      <c r="D231" s="1"/>
      <c r="E231" s="25"/>
    </row>
    <row r="232" spans="1:5" x14ac:dyDescent="0.25">
      <c r="A232" s="35"/>
      <c r="B232" s="1"/>
      <c r="C232" s="1"/>
      <c r="D232" s="1"/>
      <c r="E232" s="25"/>
    </row>
    <row r="233" spans="1:5" x14ac:dyDescent="0.25">
      <c r="A233" s="35"/>
      <c r="B233" s="1"/>
      <c r="C233" s="1"/>
      <c r="D233" s="1"/>
      <c r="E233" s="25"/>
    </row>
    <row r="234" spans="1:5" x14ac:dyDescent="0.25">
      <c r="A234" s="35"/>
      <c r="B234" s="1"/>
      <c r="C234" s="1"/>
      <c r="D234" s="1"/>
      <c r="E234" s="25"/>
    </row>
  </sheetData>
  <mergeCells count="9">
    <mergeCell ref="A9:E9"/>
    <mergeCell ref="B8:E8"/>
    <mergeCell ref="B1:E1"/>
    <mergeCell ref="B2:E2"/>
    <mergeCell ref="B3:E3"/>
    <mergeCell ref="B4:E4"/>
    <mergeCell ref="B5:E5"/>
    <mergeCell ref="B7:E7"/>
    <mergeCell ref="B6:E6"/>
  </mergeCells>
  <printOptions horizontalCentered="1"/>
  <pageMargins left="0.39370078740157483" right="0.39370078740157483" top="0.94488188976377963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2021-01-11T09:08:30Z</cp:lastPrinted>
  <dcterms:created xsi:type="dcterms:W3CDTF">2015-02-11T06:36:02Z</dcterms:created>
  <dcterms:modified xsi:type="dcterms:W3CDTF">2021-01-13T09:10:09Z</dcterms:modified>
</cp:coreProperties>
</file>