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приложение 6" sheetId="1" r:id="rId1"/>
    <sheet name="приложение 7" sheetId="2" r:id="rId2"/>
    <sheet name="приложение 8" sheetId="3" r:id="rId3"/>
    <sheet name="приложение 9" sheetId="4" r:id="rId4"/>
    <sheet name="приложение 10" sheetId="5" r:id="rId5"/>
    <sheet name="приложение 11" sheetId="6" r:id="rId6"/>
  </sheets>
  <definedNames>
    <definedName name="OLE_LINK1" localSheetId="0">'приложение 6'!$A$7</definedName>
  </definedNames>
  <calcPr calcId="124519"/>
</workbook>
</file>

<file path=xl/calcChain.xml><?xml version="1.0" encoding="utf-8"?>
<calcChain xmlns="http://schemas.openxmlformats.org/spreadsheetml/2006/main">
  <c r="E71" i="5"/>
  <c r="E23"/>
  <c r="E34"/>
  <c r="F15" i="3"/>
  <c r="F192"/>
  <c r="F193"/>
  <c r="F194"/>
  <c r="F195"/>
  <c r="F157"/>
  <c r="F161"/>
  <c r="F160"/>
  <c r="F121"/>
  <c r="F120" s="1"/>
  <c r="F119" s="1"/>
  <c r="F118" s="1"/>
  <c r="F107"/>
  <c r="F106" s="1"/>
  <c r="F110"/>
  <c r="F109" s="1"/>
  <c r="F114"/>
  <c r="F113" s="1"/>
  <c r="F112" s="1"/>
  <c r="G12" i="1"/>
  <c r="G191"/>
  <c r="G192"/>
  <c r="G193"/>
  <c r="G194"/>
  <c r="G195"/>
  <c r="G196"/>
  <c r="F105" i="3" l="1"/>
  <c r="F104" s="1"/>
  <c r="F103" s="1"/>
  <c r="F102" s="1"/>
  <c r="F101" s="1"/>
  <c r="G99" i="1"/>
  <c r="G100"/>
  <c r="G101"/>
  <c r="G102"/>
  <c r="G103"/>
  <c r="G158"/>
  <c r="G159"/>
  <c r="F53" i="6"/>
  <c r="E53"/>
  <c r="F60"/>
  <c r="F59" s="1"/>
  <c r="F57"/>
  <c r="F49"/>
  <c r="F45"/>
  <c r="F35"/>
  <c r="F31"/>
  <c r="F30" s="1"/>
  <c r="F28"/>
  <c r="F26"/>
  <c r="F25"/>
  <c r="F22"/>
  <c r="F21" s="1"/>
  <c r="F16"/>
  <c r="F15" s="1"/>
  <c r="E60"/>
  <c r="E59"/>
  <c r="E57"/>
  <c r="E49"/>
  <c r="E45"/>
  <c r="E35"/>
  <c r="E30" s="1"/>
  <c r="E31"/>
  <c r="E28"/>
  <c r="E26"/>
  <c r="E25" s="1"/>
  <c r="E22"/>
  <c r="E21" s="1"/>
  <c r="E16"/>
  <c r="E15" s="1"/>
  <c r="E57" i="5"/>
  <c r="F30" i="3"/>
  <c r="F29" s="1"/>
  <c r="G169" i="4"/>
  <c r="F169"/>
  <c r="G167"/>
  <c r="G166" s="1"/>
  <c r="F167"/>
  <c r="F166" s="1"/>
  <c r="G165"/>
  <c r="G164" s="1"/>
  <c r="G163" s="1"/>
  <c r="G162" s="1"/>
  <c r="G161" s="1"/>
  <c r="G150"/>
  <c r="G149" s="1"/>
  <c r="G148" s="1"/>
  <c r="F150"/>
  <c r="F149" s="1"/>
  <c r="F148" s="1"/>
  <c r="G146"/>
  <c r="G145" s="1"/>
  <c r="G144" s="1"/>
  <c r="F146"/>
  <c r="F145" s="1"/>
  <c r="F144" s="1"/>
  <c r="G142"/>
  <c r="F142"/>
  <c r="F141" s="1"/>
  <c r="F140" s="1"/>
  <c r="G141"/>
  <c r="G140" s="1"/>
  <c r="G138"/>
  <c r="G137" s="1"/>
  <c r="G136" s="1"/>
  <c r="F138"/>
  <c r="F137" s="1"/>
  <c r="F136" s="1"/>
  <c r="G134"/>
  <c r="G133" s="1"/>
  <c r="G132" s="1"/>
  <c r="G131" s="1"/>
  <c r="F134"/>
  <c r="F133" s="1"/>
  <c r="F132" s="1"/>
  <c r="F131" s="1"/>
  <c r="G128"/>
  <c r="G126" s="1"/>
  <c r="G125" s="1"/>
  <c r="G124" s="1"/>
  <c r="G123" s="1"/>
  <c r="F128"/>
  <c r="F126" s="1"/>
  <c r="F125" s="1"/>
  <c r="F124" s="1"/>
  <c r="F123" s="1"/>
  <c r="G119"/>
  <c r="G118" s="1"/>
  <c r="G117" s="1"/>
  <c r="G116" s="1"/>
  <c r="G109" s="1"/>
  <c r="F119"/>
  <c r="F118" s="1"/>
  <c r="F117" s="1"/>
  <c r="F116" s="1"/>
  <c r="G110"/>
  <c r="F110"/>
  <c r="G105"/>
  <c r="G104" s="1"/>
  <c r="G103" s="1"/>
  <c r="G102" s="1"/>
  <c r="F105"/>
  <c r="F104" s="1"/>
  <c r="F103" s="1"/>
  <c r="F102" s="1"/>
  <c r="G98"/>
  <c r="G95" s="1"/>
  <c r="G94" s="1"/>
  <c r="G93" s="1"/>
  <c r="F98"/>
  <c r="F95" s="1"/>
  <c r="F94" s="1"/>
  <c r="F93" s="1"/>
  <c r="G91"/>
  <c r="G90" s="1"/>
  <c r="G89" s="1"/>
  <c r="F91"/>
  <c r="F90"/>
  <c r="F89" s="1"/>
  <c r="G83"/>
  <c r="G82" s="1"/>
  <c r="F83"/>
  <c r="F82" s="1"/>
  <c r="G79"/>
  <c r="G78" s="1"/>
  <c r="F79"/>
  <c r="F78" s="1"/>
  <c r="F77" s="1"/>
  <c r="F76" s="1"/>
  <c r="F75" s="1"/>
  <c r="F74" s="1"/>
  <c r="G67"/>
  <c r="G66" s="1"/>
  <c r="G65" s="1"/>
  <c r="G64" s="1"/>
  <c r="G63" s="1"/>
  <c r="G62" s="1"/>
  <c r="G61" s="1"/>
  <c r="F67"/>
  <c r="F66" s="1"/>
  <c r="F65" s="1"/>
  <c r="F64" s="1"/>
  <c r="F63" s="1"/>
  <c r="F62" s="1"/>
  <c r="F61" s="1"/>
  <c r="G59"/>
  <c r="F59"/>
  <c r="G58"/>
  <c r="G57" s="1"/>
  <c r="G56" s="1"/>
  <c r="G55" s="1"/>
  <c r="F58"/>
  <c r="F57" s="1"/>
  <c r="F56" s="1"/>
  <c r="F55" s="1"/>
  <c r="G54"/>
  <c r="F54"/>
  <c r="G51"/>
  <c r="G50" s="1"/>
  <c r="G49" s="1"/>
  <c r="F51"/>
  <c r="F50" s="1"/>
  <c r="F49" s="1"/>
  <c r="G43"/>
  <c r="G35" s="1"/>
  <c r="G34" s="1"/>
  <c r="G33" s="1"/>
  <c r="F43"/>
  <c r="F35" s="1"/>
  <c r="F34" s="1"/>
  <c r="F33" s="1"/>
  <c r="G30"/>
  <c r="F30"/>
  <c r="F29" s="1"/>
  <c r="G29"/>
  <c r="G22"/>
  <c r="G21" s="1"/>
  <c r="G20" s="1"/>
  <c r="G19" s="1"/>
  <c r="G18" s="1"/>
  <c r="G17" s="1"/>
  <c r="F22"/>
  <c r="F21" s="1"/>
  <c r="F20" s="1"/>
  <c r="F19" s="1"/>
  <c r="F18" s="1"/>
  <c r="F17" s="1"/>
  <c r="E43" i="5"/>
  <c r="E53"/>
  <c r="E51" s="1"/>
  <c r="E68"/>
  <c r="E67" s="1"/>
  <c r="E65"/>
  <c r="E26"/>
  <c r="F58" i="3"/>
  <c r="F190"/>
  <c r="F188" s="1"/>
  <c r="F187" s="1"/>
  <c r="F186" s="1"/>
  <c r="F185" s="1"/>
  <c r="F184" s="1"/>
  <c r="F174"/>
  <c r="F173" s="1"/>
  <c r="F172" s="1"/>
  <c r="F170"/>
  <c r="F169" s="1"/>
  <c r="F168" s="1"/>
  <c r="F166"/>
  <c r="F165" s="1"/>
  <c r="F164" s="1"/>
  <c r="F158"/>
  <c r="F156" s="1"/>
  <c r="F154"/>
  <c r="F153" s="1"/>
  <c r="F152" s="1"/>
  <c r="F151" s="1"/>
  <c r="F148"/>
  <c r="F146" s="1"/>
  <c r="F145" s="1"/>
  <c r="F144" s="1"/>
  <c r="F143" s="1"/>
  <c r="F139"/>
  <c r="F138" s="1"/>
  <c r="F137" s="1"/>
  <c r="F136" s="1"/>
  <c r="F130"/>
  <c r="F125"/>
  <c r="F124" s="1"/>
  <c r="F123" s="1"/>
  <c r="F117" s="1"/>
  <c r="F98"/>
  <c r="F95" s="1"/>
  <c r="F94" s="1"/>
  <c r="F93" s="1"/>
  <c r="F91"/>
  <c r="F90" s="1"/>
  <c r="F89" s="1"/>
  <c r="F83"/>
  <c r="F82" s="1"/>
  <c r="F79"/>
  <c r="F78" s="1"/>
  <c r="F66"/>
  <c r="F65" s="1"/>
  <c r="F64" s="1"/>
  <c r="F63" s="1"/>
  <c r="F62" s="1"/>
  <c r="F61" s="1"/>
  <c r="F60" s="1"/>
  <c r="F57"/>
  <c r="F56" s="1"/>
  <c r="F55" s="1"/>
  <c r="F54" s="1"/>
  <c r="F53"/>
  <c r="F50"/>
  <c r="F49" s="1"/>
  <c r="F48" s="1"/>
  <c r="F43"/>
  <c r="F35" s="1"/>
  <c r="F34" s="1"/>
  <c r="F33" s="1"/>
  <c r="F22"/>
  <c r="F21" s="1"/>
  <c r="F20" s="1"/>
  <c r="F19" s="1"/>
  <c r="F18" s="1"/>
  <c r="F17" s="1"/>
  <c r="H167" i="2"/>
  <c r="H165"/>
  <c r="H163" s="1"/>
  <c r="H162" s="1"/>
  <c r="H161" s="1"/>
  <c r="H160" s="1"/>
  <c r="H159" s="1"/>
  <c r="H148"/>
  <c r="H147"/>
  <c r="H146" s="1"/>
  <c r="H144"/>
  <c r="H143"/>
  <c r="H142"/>
  <c r="H140"/>
  <c r="H139" s="1"/>
  <c r="H138" s="1"/>
  <c r="H136"/>
  <c r="H135" s="1"/>
  <c r="H134" s="1"/>
  <c r="H132"/>
  <c r="H131"/>
  <c r="H130" s="1"/>
  <c r="H129" s="1"/>
  <c r="H126"/>
  <c r="H124"/>
  <c r="H123" s="1"/>
  <c r="H122" s="1"/>
  <c r="H121" s="1"/>
  <c r="H120" s="1"/>
  <c r="H117"/>
  <c r="H116" s="1"/>
  <c r="H115" s="1"/>
  <c r="H114" s="1"/>
  <c r="H108"/>
  <c r="H103"/>
  <c r="H102" s="1"/>
  <c r="H101" s="1"/>
  <c r="H100" s="1"/>
  <c r="H96"/>
  <c r="H93"/>
  <c r="H92"/>
  <c r="H91"/>
  <c r="H89"/>
  <c r="H88"/>
  <c r="H87"/>
  <c r="H86"/>
  <c r="H85" s="1"/>
  <c r="H84" s="1"/>
  <c r="H83"/>
  <c r="H81"/>
  <c r="H80" s="1"/>
  <c r="H75" s="1"/>
  <c r="H74" s="1"/>
  <c r="H73" s="1"/>
  <c r="H72" s="1"/>
  <c r="H77"/>
  <c r="H76"/>
  <c r="H65"/>
  <c r="H64" s="1"/>
  <c r="H63" s="1"/>
  <c r="H62" s="1"/>
  <c r="H61" s="1"/>
  <c r="H60" s="1"/>
  <c r="H59" s="1"/>
  <c r="H57"/>
  <c r="H56"/>
  <c r="H55" s="1"/>
  <c r="H54" s="1"/>
  <c r="H53" s="1"/>
  <c r="H52"/>
  <c r="H49"/>
  <c r="H48" s="1"/>
  <c r="H47" s="1"/>
  <c r="H41"/>
  <c r="H33" s="1"/>
  <c r="H32" s="1"/>
  <c r="H31" s="1"/>
  <c r="H28"/>
  <c r="H27" s="1"/>
  <c r="H20"/>
  <c r="H19" s="1"/>
  <c r="H18" s="1"/>
  <c r="H17" s="1"/>
  <c r="H16" s="1"/>
  <c r="H15" s="1"/>
  <c r="G65"/>
  <c r="G64" s="1"/>
  <c r="G63" s="1"/>
  <c r="G62" s="1"/>
  <c r="G61" s="1"/>
  <c r="G60" s="1"/>
  <c r="G59" s="1"/>
  <c r="G167"/>
  <c r="G165"/>
  <c r="G163" s="1"/>
  <c r="G162" s="1"/>
  <c r="G161" s="1"/>
  <c r="G160" s="1"/>
  <c r="G159" s="1"/>
  <c r="G148"/>
  <c r="G147" s="1"/>
  <c r="G146" s="1"/>
  <c r="G144"/>
  <c r="G143"/>
  <c r="G142" s="1"/>
  <c r="G140"/>
  <c r="G139" s="1"/>
  <c r="G138" s="1"/>
  <c r="G136"/>
  <c r="G135" s="1"/>
  <c r="G134" s="1"/>
  <c r="G132"/>
  <c r="G131" s="1"/>
  <c r="G130" s="1"/>
  <c r="G129" s="1"/>
  <c r="G126"/>
  <c r="G124" s="1"/>
  <c r="G123" s="1"/>
  <c r="G122" s="1"/>
  <c r="G121" s="1"/>
  <c r="G120" s="1"/>
  <c r="G117"/>
  <c r="G116" s="1"/>
  <c r="G115" s="1"/>
  <c r="G114" s="1"/>
  <c r="G108"/>
  <c r="G103"/>
  <c r="G102" s="1"/>
  <c r="G101" s="1"/>
  <c r="G100" s="1"/>
  <c r="G96"/>
  <c r="G93"/>
  <c r="G92" s="1"/>
  <c r="G91" s="1"/>
  <c r="G89"/>
  <c r="G88"/>
  <c r="G87" s="1"/>
  <c r="G81"/>
  <c r="G80" s="1"/>
  <c r="G77"/>
  <c r="G76" s="1"/>
  <c r="G57"/>
  <c r="G56"/>
  <c r="G55" s="1"/>
  <c r="G54" s="1"/>
  <c r="G53" s="1"/>
  <c r="G52"/>
  <c r="G49"/>
  <c r="G48" s="1"/>
  <c r="G47" s="1"/>
  <c r="G41"/>
  <c r="G33" s="1"/>
  <c r="G32" s="1"/>
  <c r="G31" s="1"/>
  <c r="G28"/>
  <c r="G27" s="1"/>
  <c r="G20"/>
  <c r="G19" s="1"/>
  <c r="G18" s="1"/>
  <c r="G17" s="1"/>
  <c r="G16" s="1"/>
  <c r="G15" s="1"/>
  <c r="G172" i="1"/>
  <c r="G171" s="1"/>
  <c r="G170" s="1"/>
  <c r="G168"/>
  <c r="G167" s="1"/>
  <c r="G166" s="1"/>
  <c r="G164"/>
  <c r="G163" s="1"/>
  <c r="G162" s="1"/>
  <c r="G156"/>
  <c r="G155" s="1"/>
  <c r="G154" s="1"/>
  <c r="G152"/>
  <c r="G151" s="1"/>
  <c r="G150" s="1"/>
  <c r="G149" s="1"/>
  <c r="G146"/>
  <c r="G144" s="1"/>
  <c r="G143" s="1"/>
  <c r="G137"/>
  <c r="G136" s="1"/>
  <c r="G135" s="1"/>
  <c r="G134" s="1"/>
  <c r="F43" i="6" l="1"/>
  <c r="F42" s="1"/>
  <c r="E43"/>
  <c r="E42" s="1"/>
  <c r="E63" s="1"/>
  <c r="F165" i="4"/>
  <c r="F164" s="1"/>
  <c r="F163" s="1"/>
  <c r="F162" s="1"/>
  <c r="F161" s="1"/>
  <c r="F63" i="6"/>
  <c r="G77" i="4"/>
  <c r="G76" s="1"/>
  <c r="G75" s="1"/>
  <c r="G74" s="1"/>
  <c r="G28"/>
  <c r="G27" s="1"/>
  <c r="G26" s="1"/>
  <c r="G25" s="1"/>
  <c r="G24" s="1"/>
  <c r="G16" s="1"/>
  <c r="F122"/>
  <c r="G85"/>
  <c r="G88"/>
  <c r="G87" s="1"/>
  <c r="G86" s="1"/>
  <c r="G122"/>
  <c r="G108" s="1"/>
  <c r="G107" s="1"/>
  <c r="G101" s="1"/>
  <c r="F109"/>
  <c r="F108" s="1"/>
  <c r="F107" s="1"/>
  <c r="F101" s="1"/>
  <c r="F85"/>
  <c r="F88"/>
  <c r="F87" s="1"/>
  <c r="F86" s="1"/>
  <c r="F28"/>
  <c r="F27" s="1"/>
  <c r="F26" s="1"/>
  <c r="F25" s="1"/>
  <c r="F24" s="1"/>
  <c r="F16" s="1"/>
  <c r="F142" i="3"/>
  <c r="F189"/>
  <c r="F28"/>
  <c r="F27" s="1"/>
  <c r="F26" s="1"/>
  <c r="F25" s="1"/>
  <c r="F24" s="1"/>
  <c r="F16" s="1"/>
  <c r="F77"/>
  <c r="F76" s="1"/>
  <c r="F75" s="1"/>
  <c r="F74" s="1"/>
  <c r="F129"/>
  <c r="F88"/>
  <c r="F87" s="1"/>
  <c r="F86" s="1"/>
  <c r="F85"/>
  <c r="H26" i="2"/>
  <c r="H25" s="1"/>
  <c r="H24" s="1"/>
  <c r="H23" s="1"/>
  <c r="H22" s="1"/>
  <c r="H14" s="1"/>
  <c r="H13" s="1"/>
  <c r="H107"/>
  <c r="H106" s="1"/>
  <c r="H105" s="1"/>
  <c r="H99" s="1"/>
  <c r="H164"/>
  <c r="G26"/>
  <c r="G25" s="1"/>
  <c r="G24" s="1"/>
  <c r="G23" s="1"/>
  <c r="G22" s="1"/>
  <c r="G14" s="1"/>
  <c r="G13" s="1"/>
  <c r="G86"/>
  <c r="G85" s="1"/>
  <c r="G84" s="1"/>
  <c r="G83"/>
  <c r="G75"/>
  <c r="G74" s="1"/>
  <c r="G73" s="1"/>
  <c r="G72" s="1"/>
  <c r="G107"/>
  <c r="G106" s="1"/>
  <c r="G105" s="1"/>
  <c r="G99" s="1"/>
  <c r="G164"/>
  <c r="G96" i="1"/>
  <c r="G93" s="1"/>
  <c r="G92" s="1"/>
  <c r="G91" s="1"/>
  <c r="G89"/>
  <c r="G88" s="1"/>
  <c r="G87" s="1"/>
  <c r="G77"/>
  <c r="G81"/>
  <c r="G80" s="1"/>
  <c r="G64"/>
  <c r="F15" i="4" l="1"/>
  <c r="G15"/>
  <c r="F128" i="3"/>
  <c r="F127" s="1"/>
  <c r="F116" s="1"/>
  <c r="G40" i="1" l="1"/>
  <c r="G32" s="1"/>
  <c r="G31" s="1"/>
  <c r="G19"/>
  <c r="G18" s="1"/>
  <c r="G17" s="1"/>
  <c r="G16" s="1"/>
  <c r="G15" s="1"/>
  <c r="G14" s="1"/>
  <c r="G189"/>
  <c r="G187" s="1"/>
  <c r="G186" s="1"/>
  <c r="G185" s="1"/>
  <c r="G184" s="1"/>
  <c r="G183" s="1"/>
  <c r="G128"/>
  <c r="E39" i="5"/>
  <c r="E38" s="1"/>
  <c r="E32"/>
  <c r="E30"/>
  <c r="E29" s="1"/>
  <c r="E25"/>
  <c r="E18"/>
  <c r="E17" s="1"/>
  <c r="G142" i="1"/>
  <c r="G141" s="1"/>
  <c r="G140" s="1"/>
  <c r="G188" l="1"/>
  <c r="E50" i="5"/>
  <c r="G127" i="1"/>
  <c r="G126" s="1"/>
  <c r="G123"/>
  <c r="G122" s="1"/>
  <c r="G121" s="1"/>
  <c r="G115" s="1"/>
  <c r="G83"/>
  <c r="G86"/>
  <c r="G85" s="1"/>
  <c r="G84" s="1"/>
  <c r="G76"/>
  <c r="G75" s="1"/>
  <c r="G74" s="1"/>
  <c r="G73" s="1"/>
  <c r="G72" s="1"/>
  <c r="G63"/>
  <c r="G62" s="1"/>
  <c r="G61" s="1"/>
  <c r="G27"/>
  <c r="G26" s="1"/>
  <c r="G125" l="1"/>
  <c r="G114" s="1"/>
  <c r="G60"/>
  <c r="G59" s="1"/>
  <c r="G58" s="1"/>
  <c r="G51" l="1"/>
  <c r="G56"/>
  <c r="G55"/>
  <c r="G54" s="1"/>
  <c r="G53" s="1"/>
  <c r="G52" s="1"/>
  <c r="G48"/>
  <c r="G47" s="1"/>
  <c r="G46" s="1"/>
  <c r="G30" l="1"/>
  <c r="G25" s="1"/>
  <c r="G24" l="1"/>
  <c r="G23" s="1"/>
  <c r="G22" s="1"/>
  <c r="G21" s="1"/>
  <c r="G13" s="1"/>
</calcChain>
</file>

<file path=xl/sharedStrings.xml><?xml version="1.0" encoding="utf-8"?>
<sst xmlns="http://schemas.openxmlformats.org/spreadsheetml/2006/main" count="3130" uniqueCount="259">
  <si>
    <t xml:space="preserve">                                                                                                                             </t>
  </si>
  <si>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</si>
  <si>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</si>
  <si>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</si>
  <si>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</si>
  <si>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</si>
  <si>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КОСГУ</t>
  </si>
  <si>
    <t>Администрация (исполнительно-распорядительный орган) сельского поселения "Село Букань"</t>
  </si>
  <si>
    <t>Общегосударственные вопросы</t>
  </si>
  <si>
    <t>01 00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</si>
  <si>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</si>
  <si>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</si>
  <si>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Ведомственная целевая программа "Совершенствование системы управления органами местного самоуправления сельского поселения "Село Букань"''</t>
  </si>
  <si>
    <t xml:space="preserve"> 51 0 00 00000</t>
  </si>
  <si>
    <t>Основное мероприятие «Обеспечение функционирования администрации (исполнительно-распорядительного органа) сельского поселения «Село Букань»</t>
  </si>
  <si>
    <t>51 0 01 00000</t>
  </si>
  <si>
    <t>Депутаты представительного органа муниципального образования</t>
  </si>
  <si>
    <t xml:space="preserve"> 51 0 01 00300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</si>
  <si>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</si>
  <si>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(муниципальных)служб</t>
  </si>
  <si>
    <t>Функционирование Правительства Российской Федерации, высших исполнительных органов государственной власти субъектов РФ,местных администраций</t>
  </si>
  <si>
    <t>01 04</t>
  </si>
  <si>
    <t xml:space="preserve"> 51 0 0000 000</t>
  </si>
  <si>
    <t>Центральный аппарат</t>
  </si>
  <si>
    <t>51 0 01 00400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</si>
  <si>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</si>
  <si>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</si>
  <si>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Заработная плата</t>
  </si>
  <si>
    <t>Начисления на оплату труда</t>
  </si>
  <si>
    <t>Иные закупки товаров, работ и услуг для обеспечения государственных (муниципальных) нужд</t>
  </si>
  <si>
    <t>Услуги связи</t>
  </si>
  <si>
    <t>Работы, услуги по содержанию имущества</t>
  </si>
  <si>
    <t>Прочие расходы</t>
  </si>
  <si>
    <t>Коммунальные услуги</t>
  </si>
  <si>
    <t>Прочие работы, услуги</t>
  </si>
  <si>
    <t>Увеличение стоимости основных средств</t>
  </si>
  <si>
    <t>Увеличение стоимости материальных запасов</t>
  </si>
  <si>
    <t>Иные бюджетные ассигнования</t>
  </si>
  <si>
    <t>Прочие выплаты</t>
  </si>
  <si>
    <t>Глава местной администрации (исполнительно-распорядительного органа муниципального образования)</t>
  </si>
  <si>
    <t>51 0 01 00800</t>
  </si>
  <si>
    <t>Зааботная плата</t>
  </si>
  <si>
    <t>Резервные фонды</t>
  </si>
  <si>
    <t>01 11</t>
  </si>
  <si>
    <t>51 0 00 00000</t>
  </si>
  <si>
    <t>Резервный фонд администрации сельского поселения</t>
  </si>
  <si>
    <t>51 0 01 00700</t>
  </si>
  <si>
    <t>Другие общегосударственные вопросы</t>
  </si>
  <si>
    <t>01 13</t>
  </si>
  <si>
    <t xml:space="preserve">01 13 </t>
  </si>
  <si>
    <t>Реализация государственных функций, связанных с общегосударственными вопросами</t>
  </si>
  <si>
    <t>51 0 01 00900</t>
  </si>
  <si>
    <t>Прочая закупка товаров, работ и услуг для обеспечения государственных (муниципальных) нужд</t>
  </si>
  <si>
    <t>Представительские расходы</t>
  </si>
  <si>
    <t>Национальная оборона</t>
  </si>
  <si>
    <t>02 00</t>
  </si>
  <si>
    <t>Мобилизация и вневойсковая  подготовка</t>
  </si>
  <si>
    <t>02 03</t>
  </si>
  <si>
    <t>Непрограммные расходы федеральных органов исполнительной власти</t>
  </si>
  <si>
    <t>99 0 00 00000</t>
  </si>
  <si>
    <t xml:space="preserve"> Осуществление первичного воинского учета на территориях, где отсутствуют военные комиссариаты</t>
  </si>
  <si>
    <t>99 9 00 51180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</si>
  <si>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</si>
  <si>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 xml:space="preserve">02 03 </t>
  </si>
  <si>
    <t>Национальная безопасность и правоохранительная деятельность</t>
  </si>
  <si>
    <t>03 09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</si>
  <si>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</si>
  <si>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"Безопасность жизнедеятельности на территории сельского поселения "Село Букань"''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</si>
  <si>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</si>
  <si>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</si>
  <si>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</si>
  <si>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</si>
  <si>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</si>
  <si>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10 0 01 00100</t>
  </si>
  <si>
    <t>Предепреждение и леквидация пожаров</t>
  </si>
  <si>
    <t xml:space="preserve">03 09 </t>
  </si>
  <si>
    <t>10 0 01 00200</t>
  </si>
  <si>
    <t>Жилищно-коммунальное хозяйство</t>
  </si>
  <si>
    <t>Коммунальное хозяйство</t>
  </si>
  <si>
    <t>05 02</t>
  </si>
  <si>
    <t>Благоустройство</t>
  </si>
  <si>
    <t>05 03</t>
  </si>
  <si>
    <t>48 0 00 00000</t>
  </si>
  <si>
    <t>Уличное освещение территории поселения</t>
  </si>
  <si>
    <t>48 0 01 00100</t>
  </si>
  <si>
    <t>Потребляемая электроэнергия объектами уличного освещения</t>
  </si>
  <si>
    <t>48 0 01 00110</t>
  </si>
  <si>
    <t>Содержание объектов уличного освещения</t>
  </si>
  <si>
    <t>48 0 01 00120</t>
  </si>
  <si>
    <t>Транспортные услуги</t>
  </si>
  <si>
    <t>Прочие мероприятия по благоустройству сельского поселение</t>
  </si>
  <si>
    <t>48 0 01 00200</t>
  </si>
  <si>
    <t>Содержание в чистоте территории сельского поселения</t>
  </si>
  <si>
    <t>48 0 01 00210</t>
  </si>
  <si>
    <t>Прочие услуги</t>
  </si>
  <si>
    <t>Обрезка и спиливание деревьев</t>
  </si>
  <si>
    <t>48 0 01 00220</t>
  </si>
  <si>
    <t>48 0 01 00230</t>
  </si>
  <si>
    <t>Образование</t>
  </si>
  <si>
    <t>Переподготовка повышение квалификации</t>
  </si>
  <si>
    <t>07 05</t>
  </si>
  <si>
    <t>Профессиональная подготовка, переподготовка и повышение квалификации</t>
  </si>
  <si>
    <t>51 0 01 00500</t>
  </si>
  <si>
    <t>Культура, кинематография, средства массовой информации</t>
  </si>
  <si>
    <t>Культура</t>
  </si>
  <si>
    <t>08 01</t>
  </si>
  <si>
    <t xml:space="preserve">Муниципальная программа "Развитие культуры в Людиновском районе" </t>
  </si>
  <si>
    <t>11 0 00 00000</t>
  </si>
  <si>
    <t>Основное мероприятие "Поддержка и развитие традиционной народной культуры"</t>
  </si>
  <si>
    <t>11 0 03 00000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</si>
  <si>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</si>
  <si>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11 0 03 02000</t>
  </si>
  <si>
    <t xml:space="preserve"> Межбюджетные трансферты</t>
  </si>
  <si>
    <t>11 0 03 02500</t>
  </si>
  <si>
    <t xml:space="preserve"> Иные межбюджетные трансферты</t>
  </si>
  <si>
    <t xml:space="preserve">Перечисления другим бюджетам бюджетной системы РФ </t>
  </si>
  <si>
    <t>Социальная политика</t>
  </si>
  <si>
    <t>10 03</t>
  </si>
  <si>
    <t>Социальное обеспечение населения</t>
  </si>
  <si>
    <t>Муниципальная программа "Социальная поддержка граждан сельского поселения "Село Букань"''</t>
  </si>
  <si>
    <t>03 0 00 00000</t>
  </si>
  <si>
    <t xml:space="preserve"> Основное мероприятие «Социальное обеспечение и иные выплаты населению»</t>
  </si>
  <si>
    <t>03 1 01 00000</t>
  </si>
  <si>
    <t>Публичные нормативные социальные выплаты гражданам</t>
  </si>
  <si>
    <t>03 1 01 00200</t>
  </si>
  <si>
    <t>Приобретение работ, товаров, услуг в пользу граждан вцелях их социального обеспечения</t>
  </si>
  <si>
    <t>Социальное обеспечение и иные выплаты  населению</t>
  </si>
  <si>
    <t>03 1 01 00100</t>
  </si>
  <si>
    <t>Приобретение работ, товаров, услуг в пользу граждан в целях их социального обеспечения</t>
  </si>
  <si>
    <t>Пособия по социальной помощи населению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</si>
  <si>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</si>
  <si>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03 1 02 00000</t>
  </si>
  <si>
    <t>03 1 02 01500</t>
  </si>
  <si>
    <t>Физическая культура и спорт</t>
  </si>
  <si>
    <t>Физическая культура</t>
  </si>
  <si>
    <t>11 01</t>
  </si>
  <si>
    <t xml:space="preserve">Муниципальная программа "Развитие физической культуры и спорта в  Людиновском районе" </t>
  </si>
  <si>
    <t>13 0 00 00000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</si>
  <si>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</si>
  <si>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13 1 01 00000</t>
  </si>
  <si>
    <t>13 1 01 01500</t>
  </si>
  <si>
    <t>001</t>
  </si>
  <si>
    <t>10 0 00 00200</t>
  </si>
  <si>
    <t>Непрограммные расходы (содержание газопровода)</t>
  </si>
  <si>
    <t>66 0 00 02000</t>
  </si>
  <si>
    <t xml:space="preserve">Закупка товаров, работ и услуг для обеспечения государственных (муниципальных нужд </t>
  </si>
  <si>
    <t xml:space="preserve">001 </t>
  </si>
  <si>
    <t>Муниципальная программа "Благоустройство территоррии сельского поселения "Село Букань"</t>
  </si>
  <si>
    <t>48 0 01 00240</t>
  </si>
  <si>
    <t>Страхование имущества</t>
  </si>
  <si>
    <t>прочме материальные запасы</t>
  </si>
  <si>
    <t>в том числе:</t>
  </si>
  <si>
    <t>прочие материальные запасы</t>
  </si>
  <si>
    <t>05</t>
  </si>
  <si>
    <t>225</t>
  </si>
  <si>
    <t>Содержание имущества</t>
  </si>
  <si>
    <t>План 2021г.</t>
  </si>
  <si>
    <t>План 2022г.</t>
  </si>
  <si>
    <t xml:space="preserve">    Муниципальная программа "Социальная поддержка граждан в сельского поселения «Село Букань»"</t>
  </si>
  <si>
    <t>Основное мероприятие "Социальное обеспечение и иные выплаты населению»</t>
  </si>
  <si>
    <t xml:space="preserve">Исполнение полномочий поселений на оказание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13-ОЗ» О мерах социальной поддержки специалистов, а также специалистов, вышедших на пенсию» </t>
  </si>
  <si>
    <t>Иные межбюджетные трансферты</t>
  </si>
  <si>
    <t xml:space="preserve">    Муниципальная программа "Обеспечение безопасности жизнедеятельности населения  сельского поселения «Село Букань»</t>
  </si>
  <si>
    <t>Основное мероприятие "Предупреждение и ликвидация последствий чрезвычайных ситуаций"</t>
  </si>
  <si>
    <t>Предупреждение и ликвидация последствий чрезвычайных ситуаций</t>
  </si>
  <si>
    <t xml:space="preserve">          Иные закупки товаров, работ и услуг для обеспечения государственных (муниципальных) нужд</t>
  </si>
  <si>
    <t xml:space="preserve">   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</si>
  <si>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</si>
  <si>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Перечисления другим бюджетам бюджетной системы РФ</t>
  </si>
  <si>
    <t>Программа «Благоустройство населенных пунктов поселения»</t>
  </si>
  <si>
    <t>Основное мероприятие "Уличное освещение территории поселения"</t>
  </si>
  <si>
    <t>Прочие мероприятия по  благоустройству сельского поселения</t>
  </si>
  <si>
    <t xml:space="preserve">    Ведомственная целевая программа "Совершенствование системы управления органами местного самоуправления МО «Село Букань»</t>
  </si>
  <si>
    <t>Основное мероприятие "Обеспечение функционирования администрации (исполнительно-распорядительного органа) МО «Село Букань "</t>
  </si>
  <si>
    <t>Депутаты представительного органа</t>
  </si>
  <si>
    <t xml:space="preserve">        Центральный аппарат</t>
  </si>
  <si>
    <t xml:space="preserve">          Расходы на выплаты персоналу государственных (муниципальных) органов</t>
  </si>
  <si>
    <t xml:space="preserve">        Глава местной администрации (исполнительно-распорядительного органа муниципального образования)</t>
  </si>
  <si>
    <t xml:space="preserve">        Резервные фонды местных администраций</t>
  </si>
  <si>
    <t xml:space="preserve">          Резервные средства</t>
  </si>
  <si>
    <t xml:space="preserve">        Реализация государственных функций, связанных с общегосударственными вопросами </t>
  </si>
  <si>
    <t>Переподготовка и повышение квалификации кадров</t>
  </si>
  <si>
    <t>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</si>
  <si>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</t>
  </si>
  <si>
    <t>Целевая статья</t>
  </si>
  <si>
    <t>Группы и подгруппы видов расходов</t>
  </si>
  <si>
    <t>03 1 02 00000</t>
  </si>
  <si>
    <t>03 1 02 01500</t>
  </si>
  <si>
    <t>13 1 01 01500 </t>
  </si>
  <si>
    <t>540 </t>
  </si>
  <si>
    <t>51 0 01 00300</t>
  </si>
  <si>
    <t>000 </t>
  </si>
  <si>
    <t>ВСЕГО РАСХОДОВ:</t>
  </si>
  <si>
    <t>Бюджетные ассигнования на 2021 год</t>
  </si>
  <si>
    <t>Бюджетные ассигнования на 2022 год</t>
  </si>
  <si>
    <t>Непрограммные расходы</t>
  </si>
  <si>
    <t>66 0 00 00000</t>
  </si>
  <si>
    <t>51 0 01 0040</t>
  </si>
  <si>
    <t>Иные выплаты</t>
  </si>
  <si>
    <t>аренда имущества</t>
  </si>
  <si>
    <t>содержание имущества</t>
  </si>
  <si>
    <t xml:space="preserve"> ГСМ</t>
  </si>
  <si>
    <t>в том числе ГСМ</t>
  </si>
  <si>
    <t>в том числе прочме материальные запасы</t>
  </si>
  <si>
    <t>Содержание и ремонт пешеходных дорожек и детских спортивных площадок</t>
  </si>
  <si>
    <t>Увеличение стоимости основных средств(стела на мемориальный комплекс)</t>
  </si>
  <si>
    <t>48 0 01 00290</t>
  </si>
  <si>
    <t>Содержание и ремонт площадки для отдыха</t>
  </si>
  <si>
    <t>Содержание объездной дорогиа</t>
  </si>
  <si>
    <t>48 0 01 00280</t>
  </si>
  <si>
    <t>Ведомственная структура расходов бюджета сельского поселения "Село Букань"  на 2021 год</t>
  </si>
  <si>
    <t>в т.ч.ГСМ</t>
  </si>
  <si>
    <t>в т.ч. ГСМ</t>
  </si>
  <si>
    <t>в т.ч.прочме материальные запасы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</si>
  <si>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2022-2023 го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</si>
  <si>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10 1 01 00200</t>
  </si>
  <si>
    <t>Содержание и ремонт сцены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</si>
  <si>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2021 год по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</si>
  <si>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Бюджетные ассигнования на 2023 год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</si>
  <si>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2022-2023 годы по 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</si>
  <si>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План 2023г.</t>
  </si>
  <si>
    <t>Ведомственная структура расходов бюджета сельского поселения "Село Букань"  на плановый                                                      период 2022-2023г.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</si>
  <si>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2021год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</si>
  <si>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Прмложение № 7                                                           Решению Сельской Думы сельского поселения "Село Букань""О бюджете сельского поселения "Село Букань" на 2021год и плановый период 2022-2023 годов</t>
  </si>
  <si>
    <t>Национальная экономика</t>
  </si>
  <si>
    <t>04 09</t>
  </si>
  <si>
    <t>24 0 00 00000</t>
  </si>
  <si>
    <t>Дорожное хозяйство (дорожные фонды)</t>
  </si>
  <si>
    <t>24 1 03 00000</t>
  </si>
  <si>
    <t>Муниципальная программа «Развитие дорожного хозяйства в Людиновском районе»</t>
  </si>
  <si>
    <t>Подпрограмма «Совершенствование и развитие сети автомобильных дорог местного значения в Людиновском районе Калужской области»</t>
  </si>
  <si>
    <t>Основное мероприятие «Содержание и ремонт автомобильных дорог местного значения»</t>
  </si>
  <si>
    <t>Основное направление "Чистка дорог от снега"</t>
  </si>
  <si>
    <t>24 1 03 01010</t>
  </si>
  <si>
    <t>Основное направление "Гредирование дорог "</t>
  </si>
  <si>
    <t>24 1 03 01020</t>
  </si>
  <si>
    <t>Ремонт  автомобильных дорог местного значения</t>
  </si>
  <si>
    <t>24 1 03 01030</t>
  </si>
  <si>
    <t>Муниципальная программа «Чистая вода в Калужской области»</t>
  </si>
  <si>
    <t>05 1 00 00000</t>
  </si>
  <si>
    <t>Основное мероприятие «Содержание в нормативном состоянии источников водоснабжения"</t>
  </si>
  <si>
    <t>Прочая закупка товаров, работ и услуг для обеспечения государственных (муниципальных) нужд(канализация)</t>
  </si>
  <si>
    <t>05 1 06 01000</t>
  </si>
  <si>
    <t>226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</si>
  <si>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</si>
  <si>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Благоустройство спортивной площадки</t>
  </si>
  <si>
    <t>299</t>
  </si>
  <si>
    <t xml:space="preserve">    Муниципальная программа "Развитие дорожного хозяйства в Людиновском районе"</t>
  </si>
  <si>
    <t>Основное мероприятие "Чистка дорог от снега"</t>
  </si>
  <si>
    <t>Основное мероприятие "Гредирование дорог"</t>
  </si>
  <si>
    <t>Основное мероприятие "Ремонт и содержание  дорог"</t>
  </si>
  <si>
    <t xml:space="preserve">    Муниципальная программа "Чистая вода в Калужской области"</t>
  </si>
  <si>
    <t>05 1 06 00000</t>
  </si>
  <si>
    <t>Прмложение № 10                                                                                                                                                                               к Решению Сельской Думы                                                                                                                                                   сельского поселения "Село Букань"                                                                                                                                                    "О бюджете сельского поселения "Село Букань"                                                                                                                на 2021 год и плановый период 2022-2023 годов                                                                                                             от "25" декабря 2020г.№ 35</t>
  </si>
  <si>
    <t>Прмложение № 11                                                                                к  Решению Сельской Думы                                           сельского поселения "Село Букань"                                             "О бюджете сельского поселения "Село Букань"                                     на 2021 год и плановый период 2022-2023 годов от "25" декабря 2020г. №35</t>
  </si>
  <si>
    <t>Прмложение № 9                                                                                            к  Решению Сельской Думы сельского поселения "Село Букань""О бюджете сельского поселения "Село Букань" на 2021 год и плановый период 2022-2023 годов                                          от "25" декабря 2020г. № 35</t>
  </si>
  <si>
    <t>Прмложение № 8                                                                      к  Решению Сельской Думы сельского поселения "Село Букань""О бюджете сельского поселения "Село Букань" на 2021 год и плановый период 2022-2023 годов  от "25 "декабря 2020г. №35</t>
  </si>
  <si>
    <t>от "25_" декабря 2020г. № 35</t>
  </si>
  <si>
    <t>Прмложение № 6                                                             к решению Сельской Думы сельского поселения "Село Букань""О бюджете сельского поселения "Село Букань" на 2021 год и плановый период 2022-2023 годов                   от "25" декабря 2020г. №35</t>
  </si>
</sst>
</file>

<file path=xl/styles.xml><?xml version="1.0" encoding="utf-8"?>
<styleSheet xmlns="http://schemas.openxmlformats.org/spreadsheetml/2006/main">
  <numFmts count="1">
    <numFmt numFmtId="164" formatCode="000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49" fontId="3" fillId="0" borderId="2" xfId="0" applyNumberFormat="1" applyFont="1" applyBorder="1" applyAlignment="1">
      <alignment horizontal="right" wrapText="1"/>
    </xf>
    <xf numFmtId="3" fontId="2" fillId="0" borderId="2" xfId="0" applyNumberFormat="1" applyFont="1" applyBorder="1" applyAlignment="1">
      <alignment horizontal="right" wrapText="1"/>
    </xf>
    <xf numFmtId="0" fontId="4" fillId="0" borderId="2" xfId="0" applyNumberFormat="1" applyFont="1" applyBorder="1" applyAlignment="1">
      <alignment horizontal="right" wrapText="1"/>
    </xf>
    <xf numFmtId="4" fontId="2" fillId="0" borderId="2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 wrapText="1"/>
    </xf>
    <xf numFmtId="0" fontId="2" fillId="0" borderId="2" xfId="0" applyNumberFormat="1" applyFont="1" applyBorder="1" applyAlignment="1">
      <alignment horizontal="right" wrapText="1"/>
    </xf>
    <xf numFmtId="0" fontId="0" fillId="0" borderId="0" xfId="0" applyAlignment="1"/>
    <xf numFmtId="0" fontId="0" fillId="0" borderId="0" xfId="0" applyAlignment="1">
      <alignment horizontal="center" wrapText="1"/>
    </xf>
    <xf numFmtId="4" fontId="3" fillId="0" borderId="2" xfId="0" applyNumberFormat="1" applyFont="1" applyBorder="1" applyAlignment="1">
      <alignment horizontal="right" wrapText="1"/>
    </xf>
    <xf numFmtId="164" fontId="2" fillId="0" borderId="2" xfId="0" applyNumberFormat="1" applyFont="1" applyBorder="1" applyAlignment="1">
      <alignment horizontal="right" wrapText="1"/>
    </xf>
    <xf numFmtId="4" fontId="0" fillId="0" borderId="0" xfId="0" applyNumberFormat="1"/>
    <xf numFmtId="0" fontId="1" fillId="0" borderId="0" xfId="0" applyFont="1"/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1" fillId="2" borderId="3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4" fontId="5" fillId="2" borderId="6" xfId="0" applyNumberFormat="1" applyFont="1" applyFill="1" applyBorder="1" applyAlignment="1">
      <alignment horizontal="right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wrapText="1"/>
    </xf>
    <xf numFmtId="4" fontId="5" fillId="2" borderId="8" xfId="0" applyNumberFormat="1" applyFont="1" applyFill="1" applyBorder="1" applyAlignment="1">
      <alignment horizontal="right" vertical="top" wrapText="1"/>
    </xf>
    <xf numFmtId="0" fontId="6" fillId="2" borderId="9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right" wrapText="1"/>
    </xf>
    <xf numFmtId="4" fontId="5" fillId="2" borderId="8" xfId="0" applyNumberFormat="1" applyFont="1" applyFill="1" applyBorder="1" applyAlignment="1">
      <alignment horizontal="right" wrapText="1"/>
    </xf>
    <xf numFmtId="4" fontId="6" fillId="2" borderId="8" xfId="0" applyNumberFormat="1" applyFont="1" applyFill="1" applyBorder="1" applyAlignment="1">
      <alignment horizontal="right" vertical="top" wrapText="1"/>
    </xf>
    <xf numFmtId="0" fontId="0" fillId="0" borderId="0" xfId="0" applyAlignment="1"/>
    <xf numFmtId="0" fontId="6" fillId="2" borderId="3" xfId="0" applyFont="1" applyFill="1" applyBorder="1" applyAlignment="1">
      <alignment vertical="top" wrapText="1"/>
    </xf>
    <xf numFmtId="0" fontId="0" fillId="0" borderId="0" xfId="0" applyAlignment="1"/>
    <xf numFmtId="0" fontId="0" fillId="0" borderId="0" xfId="0" applyAlignment="1">
      <alignment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8" fillId="0" borderId="2" xfId="0" applyFont="1" applyBorder="1"/>
    <xf numFmtId="0" fontId="5" fillId="2" borderId="10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0" fillId="0" borderId="0" xfId="0" applyAlignment="1"/>
    <xf numFmtId="0" fontId="9" fillId="0" borderId="2" xfId="0" applyNumberFormat="1" applyFont="1" applyBorder="1" applyAlignment="1">
      <alignment horizontal="right" wrapText="1"/>
    </xf>
    <xf numFmtId="4" fontId="10" fillId="0" borderId="11" xfId="0" applyNumberFormat="1" applyFont="1" applyBorder="1"/>
    <xf numFmtId="4" fontId="2" fillId="0" borderId="11" xfId="0" applyNumberFormat="1" applyFont="1" applyBorder="1" applyAlignment="1">
      <alignment horizontal="right" wrapText="1"/>
    </xf>
    <xf numFmtId="0" fontId="6" fillId="2" borderId="2" xfId="0" applyFont="1" applyFill="1" applyBorder="1" applyAlignment="1">
      <alignment vertical="top" wrapText="1"/>
    </xf>
    <xf numFmtId="4" fontId="6" fillId="2" borderId="6" xfId="0" applyNumberFormat="1" applyFont="1" applyFill="1" applyBorder="1" applyAlignment="1">
      <alignment horizontal="right" vertical="top" wrapText="1"/>
    </xf>
    <xf numFmtId="0" fontId="6" fillId="2" borderId="8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1" xfId="0" applyBorder="1" applyAlignment="1"/>
    <xf numFmtId="0" fontId="6" fillId="2" borderId="10" xfId="0" applyFont="1" applyFill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10"/>
  <sheetViews>
    <sheetView tabSelected="1" workbookViewId="0">
      <selection activeCell="J9" sqref="J9"/>
    </sheetView>
  </sheetViews>
  <sheetFormatPr defaultRowHeight="14.5"/>
  <cols>
    <col min="1" max="1" width="32.453125" customWidth="1"/>
    <col min="4" max="4" width="7.90625" customWidth="1"/>
    <col min="5" max="5" width="5.36328125" customWidth="1"/>
    <col min="6" max="6" width="5.26953125" customWidth="1"/>
    <col min="7" max="7" width="13.26953125" customWidth="1"/>
    <col min="8" max="8" width="17.36328125" customWidth="1"/>
  </cols>
  <sheetData>
    <row r="2" spans="1:8">
      <c r="C2" s="56" t="s">
        <v>258</v>
      </c>
      <c r="D2" s="56"/>
      <c r="E2" s="56"/>
      <c r="F2" s="56"/>
      <c r="G2" s="56"/>
    </row>
    <row r="3" spans="1:8" ht="14.5" customHeight="1">
      <c r="A3" s="18"/>
      <c r="B3" s="12"/>
      <c r="C3" s="56"/>
      <c r="D3" s="56"/>
      <c r="E3" s="56"/>
      <c r="F3" s="56"/>
      <c r="G3" s="56"/>
      <c r="H3" s="12"/>
    </row>
    <row r="4" spans="1:8">
      <c r="A4" s="12"/>
      <c r="B4" s="12"/>
      <c r="C4" s="56"/>
      <c r="D4" s="56"/>
      <c r="E4" s="56"/>
      <c r="F4" s="56"/>
      <c r="G4" s="56"/>
      <c r="H4" s="12"/>
    </row>
    <row r="5" spans="1:8">
      <c r="A5" s="12"/>
      <c r="B5" s="12"/>
      <c r="C5" s="56"/>
      <c r="D5" s="56"/>
      <c r="E5" s="56"/>
      <c r="F5" s="56"/>
      <c r="G5" s="56"/>
      <c r="H5" s="12"/>
    </row>
    <row r="6" spans="1:8">
      <c r="A6" s="12"/>
      <c r="B6" s="12"/>
      <c r="C6" s="56"/>
      <c r="D6" s="56"/>
      <c r="E6" s="56"/>
      <c r="F6" s="56"/>
      <c r="G6" s="56"/>
      <c r="H6" s="12"/>
    </row>
    <row r="7" spans="1:8">
      <c r="A7" s="12"/>
      <c r="B7" s="12"/>
      <c r="C7" s="56"/>
      <c r="D7" s="56"/>
      <c r="E7" s="56"/>
      <c r="F7" s="56"/>
      <c r="G7" s="56"/>
      <c r="H7" s="12"/>
    </row>
    <row r="8" spans="1:8" ht="44" customHeight="1">
      <c r="A8" s="17" t="s">
        <v>210</v>
      </c>
    </row>
    <row r="9" spans="1:8" ht="26.5" customHeight="1" thickBot="1">
      <c r="A9" s="55"/>
      <c r="B9" s="55"/>
      <c r="C9" s="55"/>
      <c r="D9" s="55"/>
      <c r="E9" s="55"/>
      <c r="F9" s="55"/>
      <c r="G9" s="55"/>
    </row>
    <row r="10" spans="1:8" ht="69" customHeight="1" thickBot="1">
      <c r="A10" s="2" t="s">
        <v>1</v>
      </c>
      <c r="B10" s="2" t="s">
        <v>2</v>
      </c>
      <c r="C10" s="2" t="s">
        <v>3</v>
      </c>
      <c r="D10" s="2" t="s">
        <v>4</v>
      </c>
      <c r="E10" s="2" t="s">
        <v>5</v>
      </c>
      <c r="F10" s="2" t="s">
        <v>6</v>
      </c>
      <c r="G10" s="2" t="s">
        <v>156</v>
      </c>
    </row>
    <row r="11" spans="1:8" ht="15" thickBot="1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7</v>
      </c>
      <c r="G11" s="2">
        <v>8</v>
      </c>
    </row>
    <row r="12" spans="1:8" ht="36" thickBot="1">
      <c r="A12" s="2" t="s">
        <v>7</v>
      </c>
      <c r="B12" s="3"/>
      <c r="C12" s="2"/>
      <c r="D12" s="2"/>
      <c r="E12" s="2"/>
      <c r="F12" s="2"/>
      <c r="G12" s="10">
        <f>(G13+G72+G83+G99+G114+G174+G183+G191+G204)</f>
        <v>12451994</v>
      </c>
    </row>
    <row r="13" spans="1:8" ht="15.5" customHeight="1" thickBot="1">
      <c r="A13" s="4" t="s">
        <v>8</v>
      </c>
      <c r="B13" s="5" t="s">
        <v>141</v>
      </c>
      <c r="C13" s="4" t="s">
        <v>9</v>
      </c>
      <c r="D13" s="4"/>
      <c r="E13" s="4"/>
      <c r="F13" s="4"/>
      <c r="G13" s="14">
        <f>(G14+G21+G51+G58)</f>
        <v>5862831</v>
      </c>
      <c r="H13" s="16"/>
    </row>
    <row r="14" spans="1:8" ht="56.5" customHeight="1" thickBot="1">
      <c r="A14" s="2" t="s">
        <v>10</v>
      </c>
      <c r="B14" s="3" t="s">
        <v>141</v>
      </c>
      <c r="C14" s="2" t="s">
        <v>11</v>
      </c>
      <c r="D14" s="2"/>
      <c r="E14" s="2"/>
      <c r="F14" s="2"/>
      <c r="G14" s="10">
        <f t="shared" ref="G14:G19" si="0">(G15)</f>
        <v>84000</v>
      </c>
    </row>
    <row r="15" spans="1:8" ht="50.5" customHeight="1" thickBot="1">
      <c r="A15" s="2" t="s">
        <v>12</v>
      </c>
      <c r="B15" s="3" t="s">
        <v>141</v>
      </c>
      <c r="C15" s="2" t="s">
        <v>11</v>
      </c>
      <c r="D15" s="2" t="s">
        <v>13</v>
      </c>
      <c r="E15" s="2"/>
      <c r="F15" s="2"/>
      <c r="G15" s="10">
        <f t="shared" si="0"/>
        <v>84000</v>
      </c>
    </row>
    <row r="16" spans="1:8" ht="52.5" customHeight="1" thickBot="1">
      <c r="A16" s="2" t="s">
        <v>14</v>
      </c>
      <c r="B16" s="3" t="s">
        <v>141</v>
      </c>
      <c r="C16" s="2" t="s">
        <v>11</v>
      </c>
      <c r="D16" s="2" t="s">
        <v>15</v>
      </c>
      <c r="E16" s="2"/>
      <c r="F16" s="2"/>
      <c r="G16" s="10">
        <f t="shared" si="0"/>
        <v>84000</v>
      </c>
    </row>
    <row r="17" spans="1:7" ht="31" customHeight="1" thickBot="1">
      <c r="A17" s="2" t="s">
        <v>16</v>
      </c>
      <c r="B17" s="3" t="s">
        <v>141</v>
      </c>
      <c r="C17" s="2" t="s">
        <v>11</v>
      </c>
      <c r="D17" s="2" t="s">
        <v>17</v>
      </c>
      <c r="E17" s="2"/>
      <c r="F17" s="2"/>
      <c r="G17" s="10">
        <f t="shared" si="0"/>
        <v>84000</v>
      </c>
    </row>
    <row r="18" spans="1:7" ht="24.5" thickBot="1">
      <c r="A18" s="2" t="s">
        <v>18</v>
      </c>
      <c r="B18" s="3" t="s">
        <v>141</v>
      </c>
      <c r="C18" s="2" t="s">
        <v>11</v>
      </c>
      <c r="D18" s="2" t="s">
        <v>17</v>
      </c>
      <c r="E18" s="2">
        <v>100</v>
      </c>
      <c r="F18" s="2"/>
      <c r="G18" s="10">
        <f t="shared" si="0"/>
        <v>84000</v>
      </c>
    </row>
    <row r="19" spans="1:7" ht="36" thickBot="1">
      <c r="A19" s="2" t="s">
        <v>19</v>
      </c>
      <c r="B19" s="3" t="s">
        <v>141</v>
      </c>
      <c r="C19" s="2" t="s">
        <v>11</v>
      </c>
      <c r="D19" s="2" t="s">
        <v>17</v>
      </c>
      <c r="E19" s="2">
        <v>110</v>
      </c>
      <c r="F19" s="2"/>
      <c r="G19" s="10">
        <f t="shared" si="0"/>
        <v>84000</v>
      </c>
    </row>
    <row r="20" spans="1:7" ht="30.5" customHeight="1" thickBot="1">
      <c r="A20" s="2" t="s">
        <v>16</v>
      </c>
      <c r="B20" s="3" t="s">
        <v>141</v>
      </c>
      <c r="C20" s="2" t="s">
        <v>11</v>
      </c>
      <c r="D20" s="2" t="s">
        <v>17</v>
      </c>
      <c r="E20" s="2">
        <v>123</v>
      </c>
      <c r="F20" s="2">
        <v>296</v>
      </c>
      <c r="G20" s="10">
        <v>84000</v>
      </c>
    </row>
    <row r="21" spans="1:7" ht="67.5" customHeight="1" thickBot="1">
      <c r="A21" s="4" t="s">
        <v>20</v>
      </c>
      <c r="B21" s="5" t="s">
        <v>141</v>
      </c>
      <c r="C21" s="4" t="s">
        <v>21</v>
      </c>
      <c r="D21" s="4"/>
      <c r="E21" s="4"/>
      <c r="F21" s="4"/>
      <c r="G21" s="14">
        <f>(G22)</f>
        <v>3494091</v>
      </c>
    </row>
    <row r="22" spans="1:7" ht="59.5" customHeight="1" thickBot="1">
      <c r="A22" s="2" t="s">
        <v>20</v>
      </c>
      <c r="B22" s="3" t="s">
        <v>141</v>
      </c>
      <c r="C22" s="2" t="s">
        <v>21</v>
      </c>
      <c r="D22" s="2" t="s">
        <v>22</v>
      </c>
      <c r="E22" s="2"/>
      <c r="F22" s="2"/>
      <c r="G22" s="10">
        <f>(G23)</f>
        <v>3494091</v>
      </c>
    </row>
    <row r="23" spans="1:7" ht="46.5" customHeight="1" thickBot="1">
      <c r="A23" s="2" t="s">
        <v>12</v>
      </c>
      <c r="B23" s="3" t="s">
        <v>141</v>
      </c>
      <c r="C23" s="2" t="s">
        <v>21</v>
      </c>
      <c r="D23" s="2" t="s">
        <v>22</v>
      </c>
      <c r="E23" s="2"/>
      <c r="F23" s="2"/>
      <c r="G23" s="10">
        <f>(G24)</f>
        <v>3494091</v>
      </c>
    </row>
    <row r="24" spans="1:7" ht="56.5" customHeight="1" thickBot="1">
      <c r="A24" s="2" t="s">
        <v>14</v>
      </c>
      <c r="B24" s="3" t="s">
        <v>141</v>
      </c>
      <c r="C24" s="2" t="s">
        <v>21</v>
      </c>
      <c r="D24" s="2" t="s">
        <v>15</v>
      </c>
      <c r="E24" s="2"/>
      <c r="F24" s="2"/>
      <c r="G24" s="10">
        <f>(G25+G46)</f>
        <v>3494091</v>
      </c>
    </row>
    <row r="25" spans="1:7" ht="24.5" customHeight="1" thickBot="1">
      <c r="A25" s="2" t="s">
        <v>23</v>
      </c>
      <c r="B25" s="3" t="s">
        <v>141</v>
      </c>
      <c r="C25" s="2" t="s">
        <v>21</v>
      </c>
      <c r="D25" s="2" t="s">
        <v>24</v>
      </c>
      <c r="E25" s="6"/>
      <c r="F25" s="2"/>
      <c r="G25" s="10">
        <f>(G26+G30+G44)</f>
        <v>2972704</v>
      </c>
    </row>
    <row r="26" spans="1:7" ht="57" customHeight="1" thickBot="1">
      <c r="A26" s="2" t="s">
        <v>25</v>
      </c>
      <c r="B26" s="3" t="s">
        <v>141</v>
      </c>
      <c r="C26" s="2" t="s">
        <v>21</v>
      </c>
      <c r="D26" s="2" t="s">
        <v>24</v>
      </c>
      <c r="E26" s="2">
        <v>100</v>
      </c>
      <c r="F26" s="2"/>
      <c r="G26" s="10">
        <f>(G27)</f>
        <v>2085146</v>
      </c>
    </row>
    <row r="27" spans="1:7" ht="24.5" thickBot="1">
      <c r="A27" s="2" t="s">
        <v>26</v>
      </c>
      <c r="B27" s="3" t="s">
        <v>141</v>
      </c>
      <c r="C27" s="2" t="s">
        <v>21</v>
      </c>
      <c r="D27" s="2" t="s">
        <v>24</v>
      </c>
      <c r="E27" s="2">
        <v>120</v>
      </c>
      <c r="F27" s="2"/>
      <c r="G27" s="10">
        <f>(G28+G29)</f>
        <v>2085146</v>
      </c>
    </row>
    <row r="28" spans="1:7" ht="24.5" thickBot="1">
      <c r="A28" s="2" t="s">
        <v>27</v>
      </c>
      <c r="B28" s="3" t="s">
        <v>141</v>
      </c>
      <c r="C28" s="2" t="s">
        <v>21</v>
      </c>
      <c r="D28" s="2" t="s">
        <v>24</v>
      </c>
      <c r="E28" s="2">
        <v>121</v>
      </c>
      <c r="F28" s="2">
        <v>211</v>
      </c>
      <c r="G28" s="10">
        <v>1601495</v>
      </c>
    </row>
    <row r="29" spans="1:7" ht="24.5" thickBot="1">
      <c r="A29" s="2" t="s">
        <v>28</v>
      </c>
      <c r="B29" s="3" t="s">
        <v>141</v>
      </c>
      <c r="C29" s="2" t="s">
        <v>21</v>
      </c>
      <c r="D29" s="2" t="s">
        <v>24</v>
      </c>
      <c r="E29" s="2">
        <v>129</v>
      </c>
      <c r="F29" s="2">
        <v>213</v>
      </c>
      <c r="G29" s="10">
        <v>483651</v>
      </c>
    </row>
    <row r="30" spans="1:7" ht="25" customHeight="1" thickBot="1">
      <c r="A30" s="2" t="s">
        <v>18</v>
      </c>
      <c r="B30" s="5" t="s">
        <v>141</v>
      </c>
      <c r="C30" s="2" t="s">
        <v>21</v>
      </c>
      <c r="D30" s="2" t="s">
        <v>24</v>
      </c>
      <c r="E30" s="2">
        <v>200</v>
      </c>
      <c r="F30" s="2"/>
      <c r="G30" s="10">
        <f>(G31)</f>
        <v>882558</v>
      </c>
    </row>
    <row r="31" spans="1:7" ht="45.5" customHeight="1" thickBot="1">
      <c r="A31" s="2" t="s">
        <v>29</v>
      </c>
      <c r="B31" s="3" t="s">
        <v>141</v>
      </c>
      <c r="C31" s="2" t="s">
        <v>21</v>
      </c>
      <c r="D31" s="2" t="s">
        <v>24</v>
      </c>
      <c r="E31" s="2">
        <v>240</v>
      </c>
      <c r="F31" s="2"/>
      <c r="G31" s="10">
        <f>(G32)</f>
        <v>882558</v>
      </c>
    </row>
    <row r="32" spans="1:7" ht="36" customHeight="1" thickBot="1">
      <c r="A32" s="4" t="s">
        <v>29</v>
      </c>
      <c r="B32" s="5" t="s">
        <v>141</v>
      </c>
      <c r="C32" s="4" t="s">
        <v>21</v>
      </c>
      <c r="D32" s="4" t="s">
        <v>24</v>
      </c>
      <c r="E32" s="4">
        <v>244</v>
      </c>
      <c r="F32" s="4"/>
      <c r="G32" s="14">
        <f>(G33+G34+G35+G36+G37+G38+G39+G40)</f>
        <v>882558</v>
      </c>
    </row>
    <row r="33" spans="1:7" ht="36" customHeight="1" thickBot="1">
      <c r="A33" s="2" t="s">
        <v>30</v>
      </c>
      <c r="B33" s="3" t="s">
        <v>141</v>
      </c>
      <c r="C33" s="2" t="s">
        <v>21</v>
      </c>
      <c r="D33" s="2" t="s">
        <v>24</v>
      </c>
      <c r="E33" s="2">
        <v>244</v>
      </c>
      <c r="F33" s="2">
        <v>221</v>
      </c>
      <c r="G33" s="10">
        <v>25000</v>
      </c>
    </row>
    <row r="34" spans="1:7" ht="28" customHeight="1" thickBot="1">
      <c r="A34" s="2" t="s">
        <v>33</v>
      </c>
      <c r="B34" s="3" t="s">
        <v>141</v>
      </c>
      <c r="C34" s="2" t="s">
        <v>21</v>
      </c>
      <c r="D34" s="2" t="s">
        <v>24</v>
      </c>
      <c r="E34" s="2">
        <v>244</v>
      </c>
      <c r="F34" s="2">
        <v>223</v>
      </c>
      <c r="G34" s="10">
        <v>100000</v>
      </c>
    </row>
    <row r="35" spans="1:7" ht="28" customHeight="1" thickBot="1">
      <c r="A35" s="2" t="s">
        <v>199</v>
      </c>
      <c r="B35" s="3" t="s">
        <v>141</v>
      </c>
      <c r="C35" s="2" t="s">
        <v>21</v>
      </c>
      <c r="D35" s="2" t="s">
        <v>24</v>
      </c>
      <c r="E35" s="2">
        <v>244</v>
      </c>
      <c r="F35" s="2">
        <v>225</v>
      </c>
      <c r="G35" s="10">
        <v>120000</v>
      </c>
    </row>
    <row r="36" spans="1:7" ht="24.5" thickBot="1">
      <c r="A36" s="2" t="s">
        <v>31</v>
      </c>
      <c r="B36" s="3" t="s">
        <v>141</v>
      </c>
      <c r="C36" s="2" t="s">
        <v>21</v>
      </c>
      <c r="D36" s="2" t="s">
        <v>24</v>
      </c>
      <c r="E36" s="2">
        <v>244</v>
      </c>
      <c r="F36" s="2">
        <v>225</v>
      </c>
      <c r="G36" s="10">
        <v>194558</v>
      </c>
    </row>
    <row r="37" spans="1:7" ht="24.5" thickBot="1">
      <c r="A37" s="2" t="s">
        <v>34</v>
      </c>
      <c r="B37" s="3" t="s">
        <v>141</v>
      </c>
      <c r="C37" s="2" t="s">
        <v>21</v>
      </c>
      <c r="D37" s="2" t="s">
        <v>24</v>
      </c>
      <c r="E37" s="2">
        <v>244</v>
      </c>
      <c r="F37" s="2">
        <v>226</v>
      </c>
      <c r="G37" s="10">
        <v>150000</v>
      </c>
    </row>
    <row r="38" spans="1:7" ht="17.5" customHeight="1" thickBot="1">
      <c r="A38" s="2" t="s">
        <v>149</v>
      </c>
      <c r="B38" s="3" t="s">
        <v>141</v>
      </c>
      <c r="C38" s="2" t="s">
        <v>21</v>
      </c>
      <c r="D38" s="2" t="s">
        <v>24</v>
      </c>
      <c r="E38" s="2">
        <v>244</v>
      </c>
      <c r="F38" s="2">
        <v>227</v>
      </c>
      <c r="G38" s="10">
        <v>3000</v>
      </c>
    </row>
    <row r="39" spans="1:7" ht="23" customHeight="1" thickBot="1">
      <c r="A39" s="2" t="s">
        <v>35</v>
      </c>
      <c r="B39" s="3" t="s">
        <v>141</v>
      </c>
      <c r="C39" s="2" t="s">
        <v>21</v>
      </c>
      <c r="D39" s="2" t="s">
        <v>24</v>
      </c>
      <c r="E39" s="2">
        <v>244</v>
      </c>
      <c r="F39" s="2">
        <v>310</v>
      </c>
      <c r="G39" s="10">
        <v>50000</v>
      </c>
    </row>
    <row r="40" spans="1:7" ht="30" customHeight="1" thickBot="1">
      <c r="A40" s="2" t="s">
        <v>36</v>
      </c>
      <c r="B40" s="3" t="s">
        <v>141</v>
      </c>
      <c r="C40" s="2" t="s">
        <v>21</v>
      </c>
      <c r="D40" s="2" t="s">
        <v>24</v>
      </c>
      <c r="E40" s="2">
        <v>244</v>
      </c>
      <c r="F40" s="2">
        <v>340</v>
      </c>
      <c r="G40" s="10">
        <f>(G42+G43)</f>
        <v>240000</v>
      </c>
    </row>
    <row r="41" spans="1:7" ht="13.5" customHeight="1" thickBot="1">
      <c r="A41" s="2" t="s">
        <v>151</v>
      </c>
      <c r="B41" s="3"/>
      <c r="C41" s="2"/>
      <c r="D41" s="2"/>
      <c r="E41" s="2"/>
      <c r="F41" s="2"/>
      <c r="G41" s="10"/>
    </row>
    <row r="42" spans="1:7" ht="13.5" customHeight="1" thickBot="1">
      <c r="A42" s="2" t="s">
        <v>201</v>
      </c>
      <c r="B42" s="3" t="s">
        <v>141</v>
      </c>
      <c r="C42" s="2" t="s">
        <v>21</v>
      </c>
      <c r="D42" s="2" t="s">
        <v>24</v>
      </c>
      <c r="E42" s="2">
        <v>244</v>
      </c>
      <c r="F42" s="2">
        <v>343</v>
      </c>
      <c r="G42" s="10">
        <v>140000</v>
      </c>
    </row>
    <row r="43" spans="1:7" ht="15.5" customHeight="1" thickBot="1">
      <c r="A43" s="2" t="s">
        <v>150</v>
      </c>
      <c r="B43" s="3" t="s">
        <v>141</v>
      </c>
      <c r="C43" s="2" t="s">
        <v>21</v>
      </c>
      <c r="D43" s="2" t="s">
        <v>24</v>
      </c>
      <c r="E43" s="2">
        <v>244</v>
      </c>
      <c r="F43" s="2">
        <v>346</v>
      </c>
      <c r="G43" s="10">
        <v>100000</v>
      </c>
    </row>
    <row r="44" spans="1:7" ht="28.5" customHeight="1" thickBot="1">
      <c r="A44" s="2" t="s">
        <v>198</v>
      </c>
      <c r="B44" s="3" t="s">
        <v>141</v>
      </c>
      <c r="C44" s="2" t="s">
        <v>21</v>
      </c>
      <c r="D44" s="2" t="s">
        <v>24</v>
      </c>
      <c r="E44" s="2">
        <v>800</v>
      </c>
      <c r="F44" s="2"/>
      <c r="G44" s="10">
        <v>5000</v>
      </c>
    </row>
    <row r="45" spans="1:7" ht="28.5" customHeight="1" thickBot="1">
      <c r="A45" s="2" t="s">
        <v>198</v>
      </c>
      <c r="B45" s="3" t="s">
        <v>141</v>
      </c>
      <c r="C45" s="2" t="s">
        <v>21</v>
      </c>
      <c r="D45" s="2" t="s">
        <v>24</v>
      </c>
      <c r="E45" s="2">
        <v>853</v>
      </c>
      <c r="F45" s="2">
        <v>296</v>
      </c>
      <c r="G45" s="10">
        <v>5000</v>
      </c>
    </row>
    <row r="46" spans="1:7" ht="38.5" customHeight="1" thickBot="1">
      <c r="A46" s="4" t="s">
        <v>39</v>
      </c>
      <c r="B46" s="5" t="s">
        <v>141</v>
      </c>
      <c r="C46" s="4" t="s">
        <v>21</v>
      </c>
      <c r="D46" s="4" t="s">
        <v>40</v>
      </c>
      <c r="E46" s="4"/>
      <c r="F46" s="4"/>
      <c r="G46" s="14">
        <f>(G47)</f>
        <v>521387</v>
      </c>
    </row>
    <row r="47" spans="1:7" ht="74.5" customHeight="1" thickBot="1">
      <c r="A47" s="2" t="s">
        <v>25</v>
      </c>
      <c r="B47" s="5" t="s">
        <v>141</v>
      </c>
      <c r="C47" s="2" t="s">
        <v>21</v>
      </c>
      <c r="D47" s="2" t="s">
        <v>40</v>
      </c>
      <c r="E47" s="2">
        <v>100</v>
      </c>
      <c r="F47" s="2"/>
      <c r="G47" s="10">
        <f>(G48)</f>
        <v>521387</v>
      </c>
    </row>
    <row r="48" spans="1:7" ht="30" customHeight="1" thickBot="1">
      <c r="A48" s="2" t="s">
        <v>26</v>
      </c>
      <c r="B48" s="3" t="s">
        <v>141</v>
      </c>
      <c r="C48" s="2" t="s">
        <v>21</v>
      </c>
      <c r="D48" s="2" t="s">
        <v>40</v>
      </c>
      <c r="E48" s="2">
        <v>120</v>
      </c>
      <c r="F48" s="2"/>
      <c r="G48" s="10">
        <f>(G49+G50)</f>
        <v>521387</v>
      </c>
    </row>
    <row r="49" spans="1:7" ht="22.5" customHeight="1" thickBot="1">
      <c r="A49" s="2" t="s">
        <v>41</v>
      </c>
      <c r="B49" s="3" t="s">
        <v>141</v>
      </c>
      <c r="C49" s="2" t="s">
        <v>21</v>
      </c>
      <c r="D49" s="2" t="s">
        <v>40</v>
      </c>
      <c r="E49" s="2">
        <v>121</v>
      </c>
      <c r="F49" s="2">
        <v>211</v>
      </c>
      <c r="G49" s="10">
        <v>400451</v>
      </c>
    </row>
    <row r="50" spans="1:7" ht="27" customHeight="1" thickBot="1">
      <c r="A50" s="2" t="s">
        <v>28</v>
      </c>
      <c r="B50" s="3" t="s">
        <v>141</v>
      </c>
      <c r="C50" s="2" t="s">
        <v>21</v>
      </c>
      <c r="D50" s="2" t="s">
        <v>40</v>
      </c>
      <c r="E50" s="2">
        <v>129</v>
      </c>
      <c r="F50" s="2">
        <v>213</v>
      </c>
      <c r="G50" s="10">
        <v>120936</v>
      </c>
    </row>
    <row r="51" spans="1:7" ht="22" customHeight="1" thickBot="1">
      <c r="A51" s="4" t="s">
        <v>42</v>
      </c>
      <c r="B51" s="3" t="s">
        <v>141</v>
      </c>
      <c r="C51" s="4" t="s">
        <v>43</v>
      </c>
      <c r="D51" s="4"/>
      <c r="E51" s="4"/>
      <c r="F51" s="4"/>
      <c r="G51" s="14">
        <f>(G57)</f>
        <v>4740</v>
      </c>
    </row>
    <row r="52" spans="1:7" ht="54" customHeight="1" thickBot="1">
      <c r="A52" s="2" t="s">
        <v>12</v>
      </c>
      <c r="B52" s="3" t="s">
        <v>141</v>
      </c>
      <c r="C52" s="2" t="s">
        <v>43</v>
      </c>
      <c r="D52" s="2" t="s">
        <v>44</v>
      </c>
      <c r="E52" s="2"/>
      <c r="F52" s="2"/>
      <c r="G52" s="10">
        <f>(G53)</f>
        <v>4740</v>
      </c>
    </row>
    <row r="53" spans="1:7" ht="55" customHeight="1" thickBot="1">
      <c r="A53" s="2" t="s">
        <v>14</v>
      </c>
      <c r="B53" s="3" t="s">
        <v>141</v>
      </c>
      <c r="C53" s="2" t="s">
        <v>43</v>
      </c>
      <c r="D53" s="2" t="s">
        <v>15</v>
      </c>
      <c r="E53" s="2"/>
      <c r="F53" s="2"/>
      <c r="G53" s="10">
        <f>(G54)</f>
        <v>4740</v>
      </c>
    </row>
    <row r="54" spans="1:7" ht="24.5" thickBot="1">
      <c r="A54" s="2" t="s">
        <v>45</v>
      </c>
      <c r="B54" s="3" t="s">
        <v>141</v>
      </c>
      <c r="C54" s="2" t="s">
        <v>43</v>
      </c>
      <c r="D54" s="2" t="s">
        <v>46</v>
      </c>
      <c r="E54" s="2"/>
      <c r="F54" s="2"/>
      <c r="G54" s="10">
        <f>(G55)</f>
        <v>4740</v>
      </c>
    </row>
    <row r="55" spans="1:7" ht="24.5" thickBot="1">
      <c r="A55" s="4" t="s">
        <v>37</v>
      </c>
      <c r="B55" s="3" t="s">
        <v>141</v>
      </c>
      <c r="C55" s="2" t="s">
        <v>43</v>
      </c>
      <c r="D55" s="2" t="s">
        <v>46</v>
      </c>
      <c r="E55" s="2">
        <v>800</v>
      </c>
      <c r="F55" s="2"/>
      <c r="G55" s="10">
        <f>(G57)</f>
        <v>4740</v>
      </c>
    </row>
    <row r="56" spans="1:7" ht="24.5" thickBot="1">
      <c r="A56" s="2" t="s">
        <v>42</v>
      </c>
      <c r="B56" s="3" t="s">
        <v>141</v>
      </c>
      <c r="C56" s="2" t="s">
        <v>43</v>
      </c>
      <c r="D56" s="2" t="s">
        <v>46</v>
      </c>
      <c r="E56" s="2">
        <v>870</v>
      </c>
      <c r="F56" s="2"/>
      <c r="G56" s="10">
        <f>(G57)</f>
        <v>4740</v>
      </c>
    </row>
    <row r="57" spans="1:7" ht="24.5" thickBot="1">
      <c r="A57" s="2" t="s">
        <v>38</v>
      </c>
      <c r="B57" s="3" t="s">
        <v>141</v>
      </c>
      <c r="C57" s="2" t="s">
        <v>43</v>
      </c>
      <c r="D57" s="2" t="s">
        <v>46</v>
      </c>
      <c r="E57" s="2">
        <v>870</v>
      </c>
      <c r="F57" s="2">
        <v>296</v>
      </c>
      <c r="G57" s="10">
        <v>4740</v>
      </c>
    </row>
    <row r="58" spans="1:7" ht="17.5" customHeight="1" thickBot="1">
      <c r="A58" s="4" t="s">
        <v>47</v>
      </c>
      <c r="B58" s="3" t="s">
        <v>141</v>
      </c>
      <c r="C58" s="4" t="s">
        <v>48</v>
      </c>
      <c r="D58" s="4"/>
      <c r="E58" s="4"/>
      <c r="F58" s="4"/>
      <c r="G58" s="14">
        <f>(G59)</f>
        <v>2280000</v>
      </c>
    </row>
    <row r="59" spans="1:7" ht="48.5" customHeight="1" thickBot="1">
      <c r="A59" s="2" t="s">
        <v>12</v>
      </c>
      <c r="B59" s="3" t="s">
        <v>141</v>
      </c>
      <c r="C59" s="2" t="s">
        <v>48</v>
      </c>
      <c r="D59" s="2" t="s">
        <v>44</v>
      </c>
      <c r="E59" s="2"/>
      <c r="F59" s="2"/>
      <c r="G59" s="10">
        <f t="shared" ref="G59:G63" si="1">(G60)</f>
        <v>2280000</v>
      </c>
    </row>
    <row r="60" spans="1:7" ht="50.5" customHeight="1" thickBot="1">
      <c r="A60" s="2" t="s">
        <v>14</v>
      </c>
      <c r="B60" s="3" t="s">
        <v>141</v>
      </c>
      <c r="C60" s="2" t="s">
        <v>49</v>
      </c>
      <c r="D60" s="2" t="s">
        <v>15</v>
      </c>
      <c r="E60" s="2"/>
      <c r="F60" s="2"/>
      <c r="G60" s="10">
        <f t="shared" si="1"/>
        <v>2280000</v>
      </c>
    </row>
    <row r="61" spans="1:7" ht="35" customHeight="1" thickBot="1">
      <c r="A61" s="2" t="s">
        <v>50</v>
      </c>
      <c r="B61" s="3" t="s">
        <v>141</v>
      </c>
      <c r="C61" s="2" t="s">
        <v>48</v>
      </c>
      <c r="D61" s="2" t="s">
        <v>51</v>
      </c>
      <c r="E61" s="2">
        <v>0</v>
      </c>
      <c r="F61" s="2"/>
      <c r="G61" s="10">
        <f t="shared" si="1"/>
        <v>2280000</v>
      </c>
    </row>
    <row r="62" spans="1:7" ht="29.5" customHeight="1" thickBot="1">
      <c r="A62" s="2" t="s">
        <v>18</v>
      </c>
      <c r="B62" s="3" t="s">
        <v>141</v>
      </c>
      <c r="C62" s="2" t="s">
        <v>48</v>
      </c>
      <c r="D62" s="2" t="s">
        <v>51</v>
      </c>
      <c r="E62" s="2">
        <v>200</v>
      </c>
      <c r="F62" s="2"/>
      <c r="G62" s="10">
        <f t="shared" si="1"/>
        <v>2280000</v>
      </c>
    </row>
    <row r="63" spans="1:7" ht="37.5" customHeight="1" thickBot="1">
      <c r="A63" s="2" t="s">
        <v>29</v>
      </c>
      <c r="B63" s="5" t="s">
        <v>141</v>
      </c>
      <c r="C63" s="2" t="s">
        <v>48</v>
      </c>
      <c r="D63" s="2" t="s">
        <v>51</v>
      </c>
      <c r="E63" s="2">
        <v>240</v>
      </c>
      <c r="F63" s="2"/>
      <c r="G63" s="10">
        <f t="shared" si="1"/>
        <v>2280000</v>
      </c>
    </row>
    <row r="64" spans="1:7" ht="44.5" customHeight="1" thickBot="1">
      <c r="A64" s="2" t="s">
        <v>52</v>
      </c>
      <c r="B64" s="3" t="s">
        <v>141</v>
      </c>
      <c r="C64" s="2" t="s">
        <v>48</v>
      </c>
      <c r="D64" s="2" t="s">
        <v>51</v>
      </c>
      <c r="E64" s="2">
        <v>244</v>
      </c>
      <c r="F64" s="2"/>
      <c r="G64" s="10">
        <f>(G65+G66+G67+G68+G69+G70+G71)</f>
        <v>2280000</v>
      </c>
    </row>
    <row r="65" spans="1:7" ht="24" customHeight="1" thickBot="1">
      <c r="A65" s="2" t="s">
        <v>89</v>
      </c>
      <c r="B65" s="3" t="s">
        <v>141</v>
      </c>
      <c r="C65" s="2" t="s">
        <v>48</v>
      </c>
      <c r="D65" s="2" t="s">
        <v>51</v>
      </c>
      <c r="E65" s="2">
        <v>244</v>
      </c>
      <c r="F65" s="2">
        <v>222</v>
      </c>
      <c r="G65" s="10">
        <v>20000</v>
      </c>
    </row>
    <row r="66" spans="1:7" ht="24.5" thickBot="1">
      <c r="A66" s="2" t="s">
        <v>33</v>
      </c>
      <c r="B66" s="3" t="s">
        <v>141</v>
      </c>
      <c r="C66" s="2" t="s">
        <v>48</v>
      </c>
      <c r="D66" s="2" t="s">
        <v>51</v>
      </c>
      <c r="E66" s="2">
        <v>244</v>
      </c>
      <c r="F66" s="2">
        <v>223</v>
      </c>
      <c r="G66" s="10">
        <v>20000</v>
      </c>
    </row>
    <row r="67" spans="1:7" ht="24.5" thickBot="1">
      <c r="A67" s="2" t="s">
        <v>32</v>
      </c>
      <c r="B67" s="3" t="s">
        <v>141</v>
      </c>
      <c r="C67" s="2" t="s">
        <v>48</v>
      </c>
      <c r="D67" s="2" t="s">
        <v>51</v>
      </c>
      <c r="E67" s="2">
        <v>244</v>
      </c>
      <c r="F67" s="2">
        <v>226</v>
      </c>
      <c r="G67" s="10">
        <v>150000</v>
      </c>
    </row>
    <row r="68" spans="1:7" ht="24.5" thickBot="1">
      <c r="A68" s="2" t="s">
        <v>149</v>
      </c>
      <c r="B68" s="3" t="s">
        <v>141</v>
      </c>
      <c r="C68" s="2" t="s">
        <v>48</v>
      </c>
      <c r="D68" s="2" t="s">
        <v>51</v>
      </c>
      <c r="E68" s="2">
        <v>244</v>
      </c>
      <c r="F68" s="2">
        <v>227</v>
      </c>
      <c r="G68" s="10">
        <v>30000</v>
      </c>
    </row>
    <row r="69" spans="1:7" ht="24.5" customHeight="1" thickBot="1">
      <c r="A69" s="2" t="s">
        <v>205</v>
      </c>
      <c r="B69" s="3" t="s">
        <v>141</v>
      </c>
      <c r="C69" s="2" t="s">
        <v>48</v>
      </c>
      <c r="D69" s="2" t="s">
        <v>51</v>
      </c>
      <c r="E69" s="2">
        <v>244</v>
      </c>
      <c r="F69" s="2">
        <v>310</v>
      </c>
      <c r="G69" s="10">
        <v>2000000</v>
      </c>
    </row>
    <row r="70" spans="1:7" ht="27.5" customHeight="1" thickBot="1">
      <c r="A70" s="2" t="s">
        <v>36</v>
      </c>
      <c r="B70" s="3" t="s">
        <v>141</v>
      </c>
      <c r="C70" s="2" t="s">
        <v>48</v>
      </c>
      <c r="D70" s="2" t="s">
        <v>51</v>
      </c>
      <c r="E70" s="2">
        <v>244</v>
      </c>
      <c r="F70" s="2">
        <v>346</v>
      </c>
      <c r="G70" s="10">
        <v>30000</v>
      </c>
    </row>
    <row r="71" spans="1:7" ht="26.5" customHeight="1" thickBot="1">
      <c r="A71" s="2" t="s">
        <v>53</v>
      </c>
      <c r="B71" s="3" t="s">
        <v>141</v>
      </c>
      <c r="C71" s="2" t="s">
        <v>48</v>
      </c>
      <c r="D71" s="2" t="s">
        <v>51</v>
      </c>
      <c r="E71" s="2">
        <v>244</v>
      </c>
      <c r="F71" s="2">
        <v>297</v>
      </c>
      <c r="G71" s="10">
        <v>30000</v>
      </c>
    </row>
    <row r="72" spans="1:7" ht="18.5" customHeight="1" thickBot="1">
      <c r="A72" s="4" t="s">
        <v>54</v>
      </c>
      <c r="B72" s="5" t="s">
        <v>141</v>
      </c>
      <c r="C72" s="4" t="s">
        <v>55</v>
      </c>
      <c r="D72" s="4"/>
      <c r="E72" s="4"/>
      <c r="F72" s="4"/>
      <c r="G72" s="14">
        <f>(G73)</f>
        <v>63200</v>
      </c>
    </row>
    <row r="73" spans="1:7" ht="27" customHeight="1" thickBot="1">
      <c r="A73" s="2" t="s">
        <v>56</v>
      </c>
      <c r="B73" s="3" t="s">
        <v>141</v>
      </c>
      <c r="C73" s="2" t="s">
        <v>57</v>
      </c>
      <c r="D73" s="2"/>
      <c r="E73" s="15">
        <v>0</v>
      </c>
      <c r="F73" s="2"/>
      <c r="G73" s="10">
        <f>(G74)</f>
        <v>63200</v>
      </c>
    </row>
    <row r="74" spans="1:7" ht="28" customHeight="1" thickBot="1">
      <c r="A74" s="2" t="s">
        <v>58</v>
      </c>
      <c r="B74" s="3" t="s">
        <v>141</v>
      </c>
      <c r="C74" s="2" t="s">
        <v>57</v>
      </c>
      <c r="D74" s="2" t="s">
        <v>59</v>
      </c>
      <c r="E74" s="15">
        <v>0</v>
      </c>
      <c r="F74" s="2"/>
      <c r="G74" s="10">
        <f>(G75)</f>
        <v>63200</v>
      </c>
    </row>
    <row r="75" spans="1:7" ht="37" customHeight="1" thickBot="1">
      <c r="A75" s="2" t="s">
        <v>60</v>
      </c>
      <c r="B75" s="3" t="s">
        <v>141</v>
      </c>
      <c r="C75" s="2" t="s">
        <v>57</v>
      </c>
      <c r="D75" s="2" t="s">
        <v>61</v>
      </c>
      <c r="E75" s="15">
        <v>0</v>
      </c>
      <c r="F75" s="15">
        <v>0</v>
      </c>
      <c r="G75" s="10">
        <f>(G76+G80)</f>
        <v>63200</v>
      </c>
    </row>
    <row r="76" spans="1:7" ht="74.5" customHeight="1" thickBot="1">
      <c r="A76" s="2" t="s">
        <v>62</v>
      </c>
      <c r="B76" s="3" t="s">
        <v>141</v>
      </c>
      <c r="C76" s="2" t="s">
        <v>57</v>
      </c>
      <c r="D76" s="2" t="s">
        <v>61</v>
      </c>
      <c r="E76" s="2">
        <v>100</v>
      </c>
      <c r="F76" s="15">
        <v>0</v>
      </c>
      <c r="G76" s="10">
        <f>(G77)</f>
        <v>57048.85</v>
      </c>
    </row>
    <row r="77" spans="1:7" ht="28" customHeight="1" thickBot="1">
      <c r="A77" s="2" t="s">
        <v>26</v>
      </c>
      <c r="B77" s="3" t="s">
        <v>141</v>
      </c>
      <c r="C77" s="2" t="s">
        <v>57</v>
      </c>
      <c r="D77" s="2" t="s">
        <v>61</v>
      </c>
      <c r="E77" s="2">
        <v>120</v>
      </c>
      <c r="F77" s="2"/>
      <c r="G77" s="10">
        <f>(G78+G79)</f>
        <v>57048.85</v>
      </c>
    </row>
    <row r="78" spans="1:7" ht="15.5" customHeight="1" thickBot="1">
      <c r="A78" s="2" t="s">
        <v>27</v>
      </c>
      <c r="B78" s="3" t="s">
        <v>141</v>
      </c>
      <c r="C78" s="2" t="s">
        <v>57</v>
      </c>
      <c r="D78" s="2" t="s">
        <v>61</v>
      </c>
      <c r="E78" s="2">
        <v>121</v>
      </c>
      <c r="F78" s="2">
        <v>211</v>
      </c>
      <c r="G78" s="10">
        <v>43816.32</v>
      </c>
    </row>
    <row r="79" spans="1:7" ht="38" customHeight="1" thickBot="1">
      <c r="A79" s="2" t="s">
        <v>28</v>
      </c>
      <c r="B79" s="3" t="s">
        <v>141</v>
      </c>
      <c r="C79" s="2" t="s">
        <v>57</v>
      </c>
      <c r="D79" s="2" t="s">
        <v>61</v>
      </c>
      <c r="E79" s="2">
        <v>129</v>
      </c>
      <c r="F79" s="2">
        <v>213</v>
      </c>
      <c r="G79" s="10">
        <v>13232.53</v>
      </c>
    </row>
    <row r="80" spans="1:7" ht="34.5" customHeight="1" thickBot="1">
      <c r="A80" s="2" t="s">
        <v>29</v>
      </c>
      <c r="B80" s="5" t="s">
        <v>141</v>
      </c>
      <c r="C80" s="2" t="s">
        <v>57</v>
      </c>
      <c r="D80" s="2" t="s">
        <v>61</v>
      </c>
      <c r="E80" s="2">
        <v>200</v>
      </c>
      <c r="F80" s="2">
        <v>0</v>
      </c>
      <c r="G80" s="10">
        <f>(G81)</f>
        <v>6151.15</v>
      </c>
    </row>
    <row r="81" spans="1:7" ht="46" customHeight="1" thickBot="1">
      <c r="A81" s="2" t="s">
        <v>52</v>
      </c>
      <c r="B81" s="3" t="s">
        <v>141</v>
      </c>
      <c r="C81" s="2" t="s">
        <v>57</v>
      </c>
      <c r="D81" s="2" t="s">
        <v>61</v>
      </c>
      <c r="E81" s="2">
        <v>240</v>
      </c>
      <c r="F81" s="2">
        <v>0</v>
      </c>
      <c r="G81" s="10">
        <f>(G82)</f>
        <v>6151.15</v>
      </c>
    </row>
    <row r="82" spans="1:7" ht="27" customHeight="1" thickBot="1">
      <c r="A82" s="2" t="s">
        <v>33</v>
      </c>
      <c r="B82" s="3" t="s">
        <v>141</v>
      </c>
      <c r="C82" s="2" t="s">
        <v>63</v>
      </c>
      <c r="D82" s="2" t="s">
        <v>61</v>
      </c>
      <c r="E82" s="2">
        <v>244</v>
      </c>
      <c r="F82" s="2">
        <v>223</v>
      </c>
      <c r="G82" s="10">
        <v>6151.15</v>
      </c>
    </row>
    <row r="83" spans="1:7" ht="29" customHeight="1" thickBot="1">
      <c r="A83" s="4" t="s">
        <v>64</v>
      </c>
      <c r="B83" s="3" t="s">
        <v>141</v>
      </c>
      <c r="C83" s="4" t="s">
        <v>65</v>
      </c>
      <c r="D83" s="4"/>
      <c r="E83" s="4"/>
      <c r="F83" s="4"/>
      <c r="G83" s="14">
        <f>(G87+G91)</f>
        <v>361764</v>
      </c>
    </row>
    <row r="84" spans="1:7" ht="46.5" customHeight="1" thickBot="1">
      <c r="A84" s="2" t="s">
        <v>66</v>
      </c>
      <c r="B84" s="3" t="s">
        <v>141</v>
      </c>
      <c r="C84" s="2" t="s">
        <v>65</v>
      </c>
      <c r="D84" s="2"/>
      <c r="E84" s="2"/>
      <c r="F84" s="2"/>
      <c r="G84" s="10">
        <f>(G85)</f>
        <v>361764</v>
      </c>
    </row>
    <row r="85" spans="1:7" ht="40.5" customHeight="1" thickBot="1">
      <c r="A85" s="2" t="s">
        <v>67</v>
      </c>
      <c r="B85" s="3" t="s">
        <v>141</v>
      </c>
      <c r="C85" s="2" t="s">
        <v>65</v>
      </c>
      <c r="D85" s="2" t="s">
        <v>68</v>
      </c>
      <c r="E85" s="2"/>
      <c r="F85" s="2"/>
      <c r="G85" s="10">
        <f>(G86)</f>
        <v>361764</v>
      </c>
    </row>
    <row r="86" spans="1:7" ht="39" customHeight="1" thickBot="1">
      <c r="A86" s="2" t="s">
        <v>69</v>
      </c>
      <c r="B86" s="3" t="s">
        <v>141</v>
      </c>
      <c r="C86" s="2" t="s">
        <v>65</v>
      </c>
      <c r="D86" s="2" t="s">
        <v>70</v>
      </c>
      <c r="E86" s="2"/>
      <c r="F86" s="2"/>
      <c r="G86" s="10">
        <f>(G87+G91)</f>
        <v>361764</v>
      </c>
    </row>
    <row r="87" spans="1:7" ht="24.5" thickBot="1">
      <c r="A87" s="2" t="s">
        <v>71</v>
      </c>
      <c r="B87" s="5" t="s">
        <v>141</v>
      </c>
      <c r="C87" s="2" t="s">
        <v>65</v>
      </c>
      <c r="D87" s="2" t="s">
        <v>72</v>
      </c>
      <c r="E87" s="2"/>
      <c r="F87" s="2"/>
      <c r="G87" s="10">
        <f>(G88)</f>
        <v>130000</v>
      </c>
    </row>
    <row r="88" spans="1:7" ht="24.5" thickBot="1">
      <c r="A88" s="2" t="s">
        <v>18</v>
      </c>
      <c r="B88" s="3" t="s">
        <v>141</v>
      </c>
      <c r="C88" s="2" t="s">
        <v>65</v>
      </c>
      <c r="D88" s="2" t="s">
        <v>73</v>
      </c>
      <c r="E88" s="2">
        <v>200</v>
      </c>
      <c r="F88" s="2"/>
      <c r="G88" s="10">
        <f>(G89)</f>
        <v>130000</v>
      </c>
    </row>
    <row r="89" spans="1:7" ht="41" customHeight="1" thickBot="1">
      <c r="A89" s="2" t="s">
        <v>29</v>
      </c>
      <c r="B89" s="3" t="s">
        <v>141</v>
      </c>
      <c r="C89" s="2" t="s">
        <v>65</v>
      </c>
      <c r="D89" s="2" t="s">
        <v>73</v>
      </c>
      <c r="E89" s="2">
        <v>240</v>
      </c>
      <c r="F89" s="2"/>
      <c r="G89" s="10">
        <f>(G90)</f>
        <v>130000</v>
      </c>
    </row>
    <row r="90" spans="1:7" ht="29" customHeight="1" thickBot="1">
      <c r="A90" s="2" t="s">
        <v>32</v>
      </c>
      <c r="B90" s="3" t="s">
        <v>141</v>
      </c>
      <c r="C90" s="2" t="s">
        <v>65</v>
      </c>
      <c r="D90" s="2" t="s">
        <v>73</v>
      </c>
      <c r="E90" s="2">
        <v>244</v>
      </c>
      <c r="F90" s="2">
        <v>226</v>
      </c>
      <c r="G90" s="10">
        <v>130000</v>
      </c>
    </row>
    <row r="91" spans="1:7" ht="24.5" thickBot="1">
      <c r="A91" s="2" t="s">
        <v>74</v>
      </c>
      <c r="B91" s="3" t="s">
        <v>141</v>
      </c>
      <c r="C91" s="2" t="s">
        <v>75</v>
      </c>
      <c r="D91" s="2" t="s">
        <v>76</v>
      </c>
      <c r="E91" s="2"/>
      <c r="F91" s="2"/>
      <c r="G91" s="10">
        <f>(G92)</f>
        <v>231764</v>
      </c>
    </row>
    <row r="92" spans="1:7" ht="24.5" thickBot="1">
      <c r="A92" s="2" t="s">
        <v>18</v>
      </c>
      <c r="B92" s="3" t="s">
        <v>141</v>
      </c>
      <c r="C92" s="2" t="s">
        <v>65</v>
      </c>
      <c r="D92" s="2" t="s">
        <v>76</v>
      </c>
      <c r="E92" s="2">
        <v>200</v>
      </c>
      <c r="F92" s="2"/>
      <c r="G92" s="10">
        <f>(G93)</f>
        <v>231764</v>
      </c>
    </row>
    <row r="93" spans="1:7" ht="24" customHeight="1" thickBot="1">
      <c r="A93" s="2" t="s">
        <v>29</v>
      </c>
      <c r="B93" s="3" t="s">
        <v>141</v>
      </c>
      <c r="C93" s="2" t="s">
        <v>65</v>
      </c>
      <c r="D93" s="2" t="s">
        <v>76</v>
      </c>
      <c r="E93" s="2">
        <v>240</v>
      </c>
      <c r="F93" s="2"/>
      <c r="G93" s="10">
        <f>(G94+G95+G96)</f>
        <v>231764</v>
      </c>
    </row>
    <row r="94" spans="1:7" ht="24" customHeight="1" thickBot="1">
      <c r="A94" s="2" t="s">
        <v>200</v>
      </c>
      <c r="B94" s="3" t="s">
        <v>141</v>
      </c>
      <c r="C94" s="2" t="s">
        <v>65</v>
      </c>
      <c r="D94" s="2" t="s">
        <v>76</v>
      </c>
      <c r="E94" s="2">
        <v>240</v>
      </c>
      <c r="F94" s="2">
        <v>225</v>
      </c>
      <c r="G94" s="10">
        <v>50000</v>
      </c>
    </row>
    <row r="95" spans="1:7" ht="24.5" customHeight="1" thickBot="1">
      <c r="A95" s="2" t="s">
        <v>34</v>
      </c>
      <c r="B95" s="3" t="s">
        <v>141</v>
      </c>
      <c r="C95" s="2" t="s">
        <v>65</v>
      </c>
      <c r="D95" s="2" t="s">
        <v>142</v>
      </c>
      <c r="E95" s="2">
        <v>244</v>
      </c>
      <c r="F95" s="2">
        <v>226</v>
      </c>
      <c r="G95" s="10">
        <v>106764</v>
      </c>
    </row>
    <row r="96" spans="1:7" ht="36" customHeight="1" thickBot="1">
      <c r="A96" s="2" t="s">
        <v>52</v>
      </c>
      <c r="B96" s="3" t="s">
        <v>141</v>
      </c>
      <c r="C96" s="2" t="s">
        <v>65</v>
      </c>
      <c r="D96" s="2" t="s">
        <v>76</v>
      </c>
      <c r="E96" s="2">
        <v>244</v>
      </c>
      <c r="F96" s="2">
        <v>340</v>
      </c>
      <c r="G96" s="10">
        <f>(G97+G98)</f>
        <v>75000</v>
      </c>
    </row>
    <row r="97" spans="1:8" ht="21.5" customHeight="1" thickBot="1">
      <c r="A97" s="2" t="s">
        <v>211</v>
      </c>
      <c r="B97" s="3" t="s">
        <v>141</v>
      </c>
      <c r="C97" s="2" t="s">
        <v>65</v>
      </c>
      <c r="D97" s="2" t="s">
        <v>76</v>
      </c>
      <c r="E97" s="2">
        <v>244</v>
      </c>
      <c r="F97" s="2">
        <v>343</v>
      </c>
      <c r="G97" s="10">
        <v>45000</v>
      </c>
    </row>
    <row r="98" spans="1:8" ht="21.5" customHeight="1" thickBot="1">
      <c r="A98" s="2" t="s">
        <v>152</v>
      </c>
      <c r="B98" s="3" t="s">
        <v>141</v>
      </c>
      <c r="C98" s="2" t="s">
        <v>65</v>
      </c>
      <c r="D98" s="2" t="s">
        <v>76</v>
      </c>
      <c r="E98" s="2">
        <v>244</v>
      </c>
      <c r="F98" s="2">
        <v>346</v>
      </c>
      <c r="G98" s="10">
        <v>30000</v>
      </c>
    </row>
    <row r="99" spans="1:8" ht="32.5" customHeight="1" thickBot="1">
      <c r="A99" s="49" t="s">
        <v>224</v>
      </c>
      <c r="B99" s="5" t="s">
        <v>141</v>
      </c>
      <c r="C99" s="4" t="s">
        <v>225</v>
      </c>
      <c r="D99" s="49" t="s">
        <v>226</v>
      </c>
      <c r="E99" s="49"/>
      <c r="F99" s="4"/>
      <c r="G99" s="14">
        <f>(G100)</f>
        <v>700000</v>
      </c>
      <c r="H99" s="50"/>
    </row>
    <row r="100" spans="1:8" ht="27" customHeight="1" thickBot="1">
      <c r="A100" s="7" t="s">
        <v>227</v>
      </c>
      <c r="B100" s="3" t="s">
        <v>141</v>
      </c>
      <c r="C100" s="7" t="s">
        <v>225</v>
      </c>
      <c r="D100" s="7" t="s">
        <v>228</v>
      </c>
      <c r="E100" s="7"/>
      <c r="F100" s="2"/>
      <c r="G100" s="10">
        <f>(G101)</f>
        <v>700000</v>
      </c>
      <c r="H100" s="50"/>
    </row>
    <row r="101" spans="1:8" ht="41.5" customHeight="1" thickBot="1">
      <c r="A101" s="7" t="s">
        <v>229</v>
      </c>
      <c r="B101" s="3" t="s">
        <v>141</v>
      </c>
      <c r="C101" s="7" t="s">
        <v>225</v>
      </c>
      <c r="D101" s="7" t="s">
        <v>228</v>
      </c>
      <c r="E101" s="7"/>
      <c r="F101" s="2"/>
      <c r="G101" s="10">
        <f>(G102)</f>
        <v>700000</v>
      </c>
      <c r="H101" s="50"/>
    </row>
    <row r="102" spans="1:8" ht="47" customHeight="1" thickBot="1">
      <c r="A102" s="7" t="s">
        <v>230</v>
      </c>
      <c r="B102" s="3" t="s">
        <v>141</v>
      </c>
      <c r="C102" s="7" t="s">
        <v>225</v>
      </c>
      <c r="D102" s="7" t="s">
        <v>228</v>
      </c>
      <c r="E102" s="7">
        <v>200</v>
      </c>
      <c r="F102" s="2"/>
      <c r="G102" s="10">
        <f>(G103)</f>
        <v>700000</v>
      </c>
      <c r="H102" s="50"/>
    </row>
    <row r="103" spans="1:8" ht="41" customHeight="1" thickBot="1">
      <c r="A103" s="7" t="s">
        <v>231</v>
      </c>
      <c r="B103" s="3" t="s">
        <v>141</v>
      </c>
      <c r="C103" s="7" t="s">
        <v>225</v>
      </c>
      <c r="D103" s="7" t="s">
        <v>228</v>
      </c>
      <c r="E103" s="7">
        <v>240</v>
      </c>
      <c r="F103" s="2"/>
      <c r="G103" s="10">
        <f>(G104+G107+G110)</f>
        <v>700000</v>
      </c>
      <c r="H103" s="50"/>
    </row>
    <row r="104" spans="1:8" ht="33.5" customHeight="1" thickBot="1">
      <c r="A104" s="7" t="s">
        <v>232</v>
      </c>
      <c r="B104" s="3" t="s">
        <v>141</v>
      </c>
      <c r="C104" s="7" t="s">
        <v>225</v>
      </c>
      <c r="D104" s="7" t="s">
        <v>233</v>
      </c>
      <c r="E104" s="7">
        <v>240</v>
      </c>
      <c r="F104" s="2"/>
      <c r="G104" s="10">
        <v>200000</v>
      </c>
      <c r="H104" s="50"/>
    </row>
    <row r="105" spans="1:8" ht="27.5" customHeight="1" thickBot="1">
      <c r="A105" s="7" t="s">
        <v>18</v>
      </c>
      <c r="B105" s="3" t="s">
        <v>141</v>
      </c>
      <c r="C105" s="7" t="s">
        <v>225</v>
      </c>
      <c r="D105" s="7" t="s">
        <v>233</v>
      </c>
      <c r="E105" s="7">
        <v>244</v>
      </c>
      <c r="F105" s="2"/>
      <c r="G105" s="10">
        <v>200000</v>
      </c>
      <c r="H105" s="50"/>
    </row>
    <row r="106" spans="1:8" ht="21.5" customHeight="1" thickBot="1">
      <c r="A106" s="7" t="s">
        <v>34</v>
      </c>
      <c r="B106" s="3" t="s">
        <v>141</v>
      </c>
      <c r="C106" s="7" t="s">
        <v>225</v>
      </c>
      <c r="D106" s="7" t="s">
        <v>233</v>
      </c>
      <c r="E106" s="7">
        <v>244</v>
      </c>
      <c r="F106" s="2">
        <v>226</v>
      </c>
      <c r="G106" s="10">
        <v>200000</v>
      </c>
      <c r="H106" s="50"/>
    </row>
    <row r="107" spans="1:8" ht="33" customHeight="1" thickBot="1">
      <c r="A107" s="7" t="s">
        <v>234</v>
      </c>
      <c r="B107" s="3" t="s">
        <v>141</v>
      </c>
      <c r="C107" s="7" t="s">
        <v>225</v>
      </c>
      <c r="D107" s="7" t="s">
        <v>235</v>
      </c>
      <c r="E107" s="7">
        <v>240</v>
      </c>
      <c r="F107" s="2"/>
      <c r="G107" s="10">
        <v>100000</v>
      </c>
      <c r="H107" s="51"/>
    </row>
    <row r="108" spans="1:8" ht="28.5" customHeight="1" thickBot="1">
      <c r="A108" s="7" t="s">
        <v>18</v>
      </c>
      <c r="B108" s="3" t="s">
        <v>141</v>
      </c>
      <c r="C108" s="7" t="s">
        <v>225</v>
      </c>
      <c r="D108" s="7" t="s">
        <v>235</v>
      </c>
      <c r="E108" s="7">
        <v>244</v>
      </c>
      <c r="F108" s="2"/>
      <c r="G108" s="10">
        <v>100000</v>
      </c>
      <c r="H108" s="51"/>
    </row>
    <row r="109" spans="1:8" ht="21.5" customHeight="1" thickBot="1">
      <c r="A109" s="7" t="s">
        <v>34</v>
      </c>
      <c r="B109" s="3" t="s">
        <v>141</v>
      </c>
      <c r="C109" s="7" t="s">
        <v>225</v>
      </c>
      <c r="D109" s="7" t="s">
        <v>235</v>
      </c>
      <c r="E109" s="7">
        <v>244</v>
      </c>
      <c r="F109" s="2">
        <v>226</v>
      </c>
      <c r="G109" s="10">
        <v>100000</v>
      </c>
      <c r="H109" s="51"/>
    </row>
    <row r="110" spans="1:8" ht="27.5" customHeight="1" thickBot="1">
      <c r="A110" s="7" t="s">
        <v>236</v>
      </c>
      <c r="B110" s="3" t="s">
        <v>141</v>
      </c>
      <c r="C110" s="7" t="s">
        <v>225</v>
      </c>
      <c r="D110" s="7" t="s">
        <v>237</v>
      </c>
      <c r="E110" s="7">
        <v>200</v>
      </c>
      <c r="F110" s="2"/>
      <c r="G110" s="10">
        <v>400000</v>
      </c>
      <c r="H110" s="50"/>
    </row>
    <row r="111" spans="1:8" ht="27" customHeight="1" thickBot="1">
      <c r="A111" s="7" t="s">
        <v>18</v>
      </c>
      <c r="B111" s="3" t="s">
        <v>141</v>
      </c>
      <c r="C111" s="7" t="s">
        <v>225</v>
      </c>
      <c r="D111" s="7" t="s">
        <v>237</v>
      </c>
      <c r="E111" s="7">
        <v>244</v>
      </c>
      <c r="F111" s="2"/>
      <c r="G111" s="10">
        <v>400000</v>
      </c>
      <c r="H111" s="50"/>
    </row>
    <row r="112" spans="1:8" ht="35" customHeight="1" thickBot="1">
      <c r="A112" s="7" t="s">
        <v>29</v>
      </c>
      <c r="B112" s="3" t="s">
        <v>141</v>
      </c>
      <c r="C112" s="7" t="s">
        <v>225</v>
      </c>
      <c r="D112" s="7" t="s">
        <v>237</v>
      </c>
      <c r="E112" s="7">
        <v>244</v>
      </c>
      <c r="F112" s="2"/>
      <c r="G112" s="10">
        <v>400000</v>
      </c>
      <c r="H112" s="50"/>
    </row>
    <row r="113" spans="1:8" ht="27.5" customHeight="1" thickBot="1">
      <c r="A113" s="7" t="s">
        <v>34</v>
      </c>
      <c r="B113" s="3" t="s">
        <v>141</v>
      </c>
      <c r="C113" s="7" t="s">
        <v>225</v>
      </c>
      <c r="D113" s="7" t="s">
        <v>237</v>
      </c>
      <c r="E113" s="7">
        <v>244</v>
      </c>
      <c r="F113" s="2">
        <v>226</v>
      </c>
      <c r="G113" s="10">
        <v>400000</v>
      </c>
      <c r="H113" s="51"/>
    </row>
    <row r="114" spans="1:8" ht="15" thickBot="1">
      <c r="A114" s="4" t="s">
        <v>77</v>
      </c>
      <c r="B114" s="5" t="s">
        <v>141</v>
      </c>
      <c r="C114" s="3" t="s">
        <v>153</v>
      </c>
      <c r="D114" s="4"/>
      <c r="E114" s="4"/>
      <c r="F114" s="4"/>
      <c r="G114" s="10">
        <f>(G115+G125)</f>
        <v>1699677</v>
      </c>
    </row>
    <row r="115" spans="1:8" ht="15" thickBot="1">
      <c r="A115" s="4" t="s">
        <v>78</v>
      </c>
      <c r="B115" s="5" t="s">
        <v>141</v>
      </c>
      <c r="C115" s="4" t="s">
        <v>79</v>
      </c>
      <c r="D115" s="4"/>
      <c r="E115" s="4"/>
      <c r="F115" s="4"/>
      <c r="G115" s="10">
        <f>(G116+G121)</f>
        <v>100000</v>
      </c>
    </row>
    <row r="116" spans="1:8" ht="24.5" thickBot="1">
      <c r="A116" s="7" t="s">
        <v>238</v>
      </c>
      <c r="B116" s="3" t="s">
        <v>141</v>
      </c>
      <c r="C116" s="2" t="s">
        <v>79</v>
      </c>
      <c r="D116" s="2" t="s">
        <v>239</v>
      </c>
      <c r="E116" s="2"/>
      <c r="F116" s="3"/>
      <c r="G116" s="10">
        <v>80000</v>
      </c>
    </row>
    <row r="117" spans="1:8" ht="36" thickBot="1">
      <c r="A117" s="7" t="s">
        <v>240</v>
      </c>
      <c r="B117" s="3" t="s">
        <v>141</v>
      </c>
      <c r="C117" s="2" t="s">
        <v>79</v>
      </c>
      <c r="D117" s="2" t="s">
        <v>239</v>
      </c>
      <c r="E117" s="2"/>
      <c r="F117" s="3"/>
      <c r="G117" s="10">
        <v>80000</v>
      </c>
    </row>
    <row r="118" spans="1:8" ht="36" thickBot="1">
      <c r="A118" s="7" t="s">
        <v>29</v>
      </c>
      <c r="B118" s="3" t="s">
        <v>141</v>
      </c>
      <c r="C118" s="2" t="s">
        <v>79</v>
      </c>
      <c r="D118" s="2" t="s">
        <v>242</v>
      </c>
      <c r="E118" s="2">
        <v>200</v>
      </c>
      <c r="F118" s="3"/>
      <c r="G118" s="10">
        <v>80000</v>
      </c>
    </row>
    <row r="119" spans="1:8" ht="36" thickBot="1">
      <c r="A119" s="7" t="s">
        <v>241</v>
      </c>
      <c r="B119" s="3" t="s">
        <v>141</v>
      </c>
      <c r="C119" s="2" t="s">
        <v>79</v>
      </c>
      <c r="D119" s="2" t="s">
        <v>242</v>
      </c>
      <c r="E119" s="2">
        <v>244</v>
      </c>
      <c r="F119" s="3"/>
      <c r="G119" s="10">
        <v>80000</v>
      </c>
    </row>
    <row r="120" spans="1:8" ht="24.5" thickBot="1">
      <c r="A120" s="7" t="s">
        <v>34</v>
      </c>
      <c r="B120" s="3" t="s">
        <v>141</v>
      </c>
      <c r="C120" s="2" t="s">
        <v>79</v>
      </c>
      <c r="D120" s="2" t="s">
        <v>242</v>
      </c>
      <c r="E120" s="2">
        <v>244</v>
      </c>
      <c r="F120" s="3" t="s">
        <v>154</v>
      </c>
      <c r="G120" s="10">
        <v>80000</v>
      </c>
    </row>
    <row r="121" spans="1:8" ht="29.5" customHeight="1" thickBot="1">
      <c r="A121" s="7" t="s">
        <v>143</v>
      </c>
      <c r="B121" s="3" t="s">
        <v>141</v>
      </c>
      <c r="C121" s="2" t="s">
        <v>79</v>
      </c>
      <c r="D121" s="2" t="s">
        <v>144</v>
      </c>
      <c r="E121" s="2"/>
      <c r="F121" s="2"/>
      <c r="G121" s="10">
        <f>(G122)</f>
        <v>20000</v>
      </c>
    </row>
    <row r="122" spans="1:8" ht="39.5" customHeight="1" thickBot="1">
      <c r="A122" s="7" t="s">
        <v>145</v>
      </c>
      <c r="B122" s="3" t="s">
        <v>141</v>
      </c>
      <c r="C122" s="2" t="s">
        <v>79</v>
      </c>
      <c r="D122" s="2" t="s">
        <v>144</v>
      </c>
      <c r="E122" s="2">
        <v>200</v>
      </c>
      <c r="F122" s="2"/>
      <c r="G122" s="10">
        <f>(G123)</f>
        <v>20000</v>
      </c>
    </row>
    <row r="123" spans="1:8" ht="36" thickBot="1">
      <c r="A123" s="7" t="s">
        <v>29</v>
      </c>
      <c r="B123" s="3" t="s">
        <v>141</v>
      </c>
      <c r="C123" s="2" t="s">
        <v>79</v>
      </c>
      <c r="D123" s="2" t="s">
        <v>144</v>
      </c>
      <c r="E123" s="2">
        <v>240</v>
      </c>
      <c r="F123" s="2"/>
      <c r="G123" s="10">
        <f>(G124)</f>
        <v>20000</v>
      </c>
    </row>
    <row r="124" spans="1:8" ht="35" customHeight="1" thickBot="1">
      <c r="A124" s="7" t="s">
        <v>52</v>
      </c>
      <c r="B124" s="3" t="s">
        <v>141</v>
      </c>
      <c r="C124" s="2" t="s">
        <v>79</v>
      </c>
      <c r="D124" s="2" t="s">
        <v>144</v>
      </c>
      <c r="E124" s="2">
        <v>244</v>
      </c>
      <c r="F124" s="2">
        <v>225</v>
      </c>
      <c r="G124" s="10">
        <v>20000</v>
      </c>
    </row>
    <row r="125" spans="1:8" ht="15" thickBot="1">
      <c r="A125" s="7" t="s">
        <v>80</v>
      </c>
      <c r="B125" s="3" t="s">
        <v>146</v>
      </c>
      <c r="C125" s="2" t="s">
        <v>81</v>
      </c>
      <c r="D125" s="2"/>
      <c r="E125" s="2"/>
      <c r="F125" s="2"/>
      <c r="G125" s="10">
        <f>(G126)</f>
        <v>1599677</v>
      </c>
    </row>
    <row r="126" spans="1:8" ht="42.5" customHeight="1" thickBot="1">
      <c r="A126" s="7" t="s">
        <v>147</v>
      </c>
      <c r="B126" s="3" t="s">
        <v>141</v>
      </c>
      <c r="C126" s="2" t="s">
        <v>81</v>
      </c>
      <c r="D126" s="2" t="s">
        <v>82</v>
      </c>
      <c r="E126" s="2"/>
      <c r="F126" s="2"/>
      <c r="G126" s="10">
        <f>(G127+G140)</f>
        <v>1599677</v>
      </c>
    </row>
    <row r="127" spans="1:8" ht="29" customHeight="1" thickBot="1">
      <c r="A127" s="2" t="s">
        <v>83</v>
      </c>
      <c r="B127" s="3" t="s">
        <v>141</v>
      </c>
      <c r="C127" s="2" t="s">
        <v>81</v>
      </c>
      <c r="D127" s="2" t="s">
        <v>84</v>
      </c>
      <c r="E127" s="2"/>
      <c r="F127" s="2"/>
      <c r="G127" s="10">
        <f>(G128+G134)</f>
        <v>541000</v>
      </c>
    </row>
    <row r="128" spans="1:8" ht="30" customHeight="1" thickBot="1">
      <c r="A128" s="2" t="s">
        <v>85</v>
      </c>
      <c r="B128" s="3" t="s">
        <v>141</v>
      </c>
      <c r="C128" s="2" t="s">
        <v>81</v>
      </c>
      <c r="D128" s="2" t="s">
        <v>86</v>
      </c>
      <c r="E128" s="2"/>
      <c r="F128" s="2"/>
      <c r="G128" s="10">
        <f>(G129+G133)</f>
        <v>401000</v>
      </c>
    </row>
    <row r="129" spans="1:7" ht="30.5" customHeight="1" thickBot="1">
      <c r="A129" s="2" t="s">
        <v>18</v>
      </c>
      <c r="B129" s="3" t="s">
        <v>141</v>
      </c>
      <c r="C129" s="2" t="s">
        <v>81</v>
      </c>
      <c r="D129" s="2" t="s">
        <v>86</v>
      </c>
      <c r="E129" s="2">
        <v>200</v>
      </c>
      <c r="F129" s="2"/>
      <c r="G129" s="10">
        <v>400000</v>
      </c>
    </row>
    <row r="130" spans="1:7" ht="43" customHeight="1" thickBot="1">
      <c r="A130" s="2" t="s">
        <v>29</v>
      </c>
      <c r="B130" s="3" t="s">
        <v>141</v>
      </c>
      <c r="C130" s="2" t="s">
        <v>81</v>
      </c>
      <c r="D130" s="2" t="s">
        <v>86</v>
      </c>
      <c r="E130" s="2">
        <v>240</v>
      </c>
      <c r="F130" s="2"/>
      <c r="G130" s="10">
        <v>400000</v>
      </c>
    </row>
    <row r="131" spans="1:7" ht="43" customHeight="1" thickBot="1">
      <c r="A131" s="2" t="s">
        <v>52</v>
      </c>
      <c r="B131" s="3" t="s">
        <v>141</v>
      </c>
      <c r="C131" s="2" t="s">
        <v>81</v>
      </c>
      <c r="D131" s="2" t="s">
        <v>86</v>
      </c>
      <c r="E131" s="2">
        <v>244</v>
      </c>
      <c r="F131" s="2"/>
      <c r="G131" s="10">
        <v>400000</v>
      </c>
    </row>
    <row r="132" spans="1:7" ht="26.5" customHeight="1" thickBot="1">
      <c r="A132" s="2" t="s">
        <v>33</v>
      </c>
      <c r="B132" s="3" t="s">
        <v>141</v>
      </c>
      <c r="C132" s="2" t="s">
        <v>81</v>
      </c>
      <c r="D132" s="2" t="s">
        <v>86</v>
      </c>
      <c r="E132" s="2">
        <v>244</v>
      </c>
      <c r="F132" s="2">
        <v>223</v>
      </c>
      <c r="G132" s="10">
        <v>400000</v>
      </c>
    </row>
    <row r="133" spans="1:7" ht="27.5" customHeight="1" thickBot="1">
      <c r="A133" s="2" t="s">
        <v>198</v>
      </c>
      <c r="B133" s="3" t="s">
        <v>141</v>
      </c>
      <c r="C133" s="2" t="s">
        <v>81</v>
      </c>
      <c r="D133" s="2" t="s">
        <v>86</v>
      </c>
      <c r="E133" s="2">
        <v>853</v>
      </c>
      <c r="F133" s="2">
        <v>293</v>
      </c>
      <c r="G133" s="10">
        <v>1000</v>
      </c>
    </row>
    <row r="134" spans="1:7" ht="24.5" thickBot="1">
      <c r="A134" s="2" t="s">
        <v>87</v>
      </c>
      <c r="B134" s="3" t="s">
        <v>141</v>
      </c>
      <c r="C134" s="2" t="s">
        <v>81</v>
      </c>
      <c r="D134" s="2" t="s">
        <v>88</v>
      </c>
      <c r="E134" s="2"/>
      <c r="F134" s="2"/>
      <c r="G134" s="10">
        <f>(G135)</f>
        <v>140000</v>
      </c>
    </row>
    <row r="135" spans="1:7" ht="42" customHeight="1" thickBot="1">
      <c r="A135" s="2" t="s">
        <v>18</v>
      </c>
      <c r="B135" s="3" t="s">
        <v>141</v>
      </c>
      <c r="C135" s="2" t="s">
        <v>81</v>
      </c>
      <c r="D135" s="2" t="s">
        <v>88</v>
      </c>
      <c r="E135" s="2">
        <v>200</v>
      </c>
      <c r="F135" s="2"/>
      <c r="G135" s="10">
        <f>(G136)</f>
        <v>140000</v>
      </c>
    </row>
    <row r="136" spans="1:7" ht="39" customHeight="1" thickBot="1">
      <c r="A136" s="2" t="s">
        <v>29</v>
      </c>
      <c r="B136" s="3" t="s">
        <v>141</v>
      </c>
      <c r="C136" s="2" t="s">
        <v>81</v>
      </c>
      <c r="D136" s="2" t="s">
        <v>88</v>
      </c>
      <c r="E136" s="2">
        <v>240</v>
      </c>
      <c r="F136" s="2"/>
      <c r="G136" s="10">
        <f>(G137)</f>
        <v>140000</v>
      </c>
    </row>
    <row r="137" spans="1:7" ht="43" customHeight="1" thickBot="1">
      <c r="A137" s="2" t="s">
        <v>52</v>
      </c>
      <c r="B137" s="3" t="s">
        <v>141</v>
      </c>
      <c r="C137" s="2" t="s">
        <v>81</v>
      </c>
      <c r="D137" s="2" t="s">
        <v>88</v>
      </c>
      <c r="E137" s="2">
        <v>244</v>
      </c>
      <c r="F137" s="2"/>
      <c r="G137" s="10">
        <f>(G138+G139)</f>
        <v>140000</v>
      </c>
    </row>
    <row r="138" spans="1:7" ht="30" customHeight="1" thickBot="1">
      <c r="A138" s="2" t="s">
        <v>34</v>
      </c>
      <c r="B138" s="3" t="s">
        <v>141</v>
      </c>
      <c r="C138" s="2" t="s">
        <v>81</v>
      </c>
      <c r="D138" s="2" t="s">
        <v>88</v>
      </c>
      <c r="E138" s="2">
        <v>244</v>
      </c>
      <c r="F138" s="2">
        <v>226</v>
      </c>
      <c r="G138" s="10">
        <v>30000</v>
      </c>
    </row>
    <row r="139" spans="1:7" ht="43.5" customHeight="1" thickBot="1">
      <c r="A139" s="2" t="s">
        <v>36</v>
      </c>
      <c r="B139" s="3" t="s">
        <v>141</v>
      </c>
      <c r="C139" s="2" t="s">
        <v>81</v>
      </c>
      <c r="D139" s="2" t="s">
        <v>88</v>
      </c>
      <c r="E139" s="2">
        <v>244</v>
      </c>
      <c r="F139" s="2">
        <v>346</v>
      </c>
      <c r="G139" s="10">
        <v>110000</v>
      </c>
    </row>
    <row r="140" spans="1:7" ht="30.5" customHeight="1" thickBot="1">
      <c r="A140" s="2" t="s">
        <v>90</v>
      </c>
      <c r="B140" s="3" t="s">
        <v>141</v>
      </c>
      <c r="C140" s="2" t="s">
        <v>81</v>
      </c>
      <c r="D140" s="2" t="s">
        <v>91</v>
      </c>
      <c r="E140" s="2"/>
      <c r="F140" s="2"/>
      <c r="G140" s="10">
        <f>(G141+G149+G154+G162+G166+G170)</f>
        <v>1058677</v>
      </c>
    </row>
    <row r="141" spans="1:7" ht="33.5" customHeight="1" thickBot="1">
      <c r="A141" s="2" t="s">
        <v>92</v>
      </c>
      <c r="B141" s="3" t="s">
        <v>141</v>
      </c>
      <c r="C141" s="2" t="s">
        <v>81</v>
      </c>
      <c r="D141" s="2" t="s">
        <v>93</v>
      </c>
      <c r="E141" s="2"/>
      <c r="F141" s="2"/>
      <c r="G141" s="10">
        <f>(G142)</f>
        <v>532177</v>
      </c>
    </row>
    <row r="142" spans="1:7" ht="24.5" thickBot="1">
      <c r="A142" s="2" t="s">
        <v>18</v>
      </c>
      <c r="B142" s="3" t="s">
        <v>141</v>
      </c>
      <c r="C142" s="2" t="s">
        <v>81</v>
      </c>
      <c r="D142" s="2" t="s">
        <v>93</v>
      </c>
      <c r="E142" s="2">
        <v>200</v>
      </c>
      <c r="F142" s="2"/>
      <c r="G142" s="10">
        <f>(G143)</f>
        <v>532177</v>
      </c>
    </row>
    <row r="143" spans="1:7" ht="26.5" customHeight="1" thickBot="1">
      <c r="A143" s="2" t="s">
        <v>29</v>
      </c>
      <c r="B143" s="3" t="s">
        <v>141</v>
      </c>
      <c r="C143" s="2" t="s">
        <v>81</v>
      </c>
      <c r="D143" s="2" t="s">
        <v>93</v>
      </c>
      <c r="E143" s="2">
        <v>240</v>
      </c>
      <c r="F143" s="2"/>
      <c r="G143" s="10">
        <f>(G144)</f>
        <v>532177</v>
      </c>
    </row>
    <row r="144" spans="1:7" ht="41.5" customHeight="1" thickBot="1">
      <c r="A144" s="2" t="s">
        <v>52</v>
      </c>
      <c r="B144" s="3" t="s">
        <v>141</v>
      </c>
      <c r="C144" s="2" t="s">
        <v>81</v>
      </c>
      <c r="D144" s="2" t="s">
        <v>93</v>
      </c>
      <c r="E144" s="2">
        <v>244</v>
      </c>
      <c r="F144" s="2"/>
      <c r="G144" s="10">
        <f>(G145+G146)</f>
        <v>532177</v>
      </c>
    </row>
    <row r="145" spans="1:7" ht="24.5" thickBot="1">
      <c r="A145" s="2" t="s">
        <v>34</v>
      </c>
      <c r="B145" s="3" t="s">
        <v>141</v>
      </c>
      <c r="C145" s="2" t="s">
        <v>81</v>
      </c>
      <c r="D145" s="2" t="s">
        <v>93</v>
      </c>
      <c r="E145" s="2">
        <v>244</v>
      </c>
      <c r="F145" s="2">
        <v>226</v>
      </c>
      <c r="G145" s="10">
        <v>382177</v>
      </c>
    </row>
    <row r="146" spans="1:7" ht="24.5" thickBot="1">
      <c r="A146" s="2" t="s">
        <v>36</v>
      </c>
      <c r="B146" s="3" t="s">
        <v>141</v>
      </c>
      <c r="C146" s="2" t="s">
        <v>81</v>
      </c>
      <c r="D146" s="2" t="s">
        <v>93</v>
      </c>
      <c r="E146" s="2">
        <v>244</v>
      </c>
      <c r="F146" s="2">
        <v>340</v>
      </c>
      <c r="G146" s="10">
        <f>(G147+G148)</f>
        <v>150000</v>
      </c>
    </row>
    <row r="147" spans="1:7" ht="24.5" thickBot="1">
      <c r="A147" s="2" t="s">
        <v>202</v>
      </c>
      <c r="B147" s="3" t="s">
        <v>141</v>
      </c>
      <c r="C147" s="2" t="s">
        <v>81</v>
      </c>
      <c r="D147" s="2" t="s">
        <v>93</v>
      </c>
      <c r="E147" s="2">
        <v>244</v>
      </c>
      <c r="F147" s="2">
        <v>343</v>
      </c>
      <c r="G147" s="10">
        <v>20000</v>
      </c>
    </row>
    <row r="148" spans="1:7" ht="24.5" thickBot="1">
      <c r="A148" s="2" t="s">
        <v>203</v>
      </c>
      <c r="B148" s="3" t="s">
        <v>141</v>
      </c>
      <c r="C148" s="2" t="s">
        <v>81</v>
      </c>
      <c r="D148" s="2" t="s">
        <v>93</v>
      </c>
      <c r="E148" s="2">
        <v>244</v>
      </c>
      <c r="F148" s="2">
        <v>346</v>
      </c>
      <c r="G148" s="10">
        <v>130000</v>
      </c>
    </row>
    <row r="149" spans="1:7" ht="30.5" customHeight="1" thickBot="1">
      <c r="A149" s="2" t="s">
        <v>95</v>
      </c>
      <c r="B149" s="3" t="s">
        <v>141</v>
      </c>
      <c r="C149" s="2" t="s">
        <v>81</v>
      </c>
      <c r="D149" s="2" t="s">
        <v>96</v>
      </c>
      <c r="E149" s="2"/>
      <c r="F149" s="2"/>
      <c r="G149" s="10">
        <f>(G150)</f>
        <v>20000</v>
      </c>
    </row>
    <row r="150" spans="1:7" ht="31.5" customHeight="1" thickBot="1">
      <c r="A150" s="2" t="s">
        <v>18</v>
      </c>
      <c r="B150" s="3" t="s">
        <v>141</v>
      </c>
      <c r="C150" s="2" t="s">
        <v>81</v>
      </c>
      <c r="D150" s="2" t="s">
        <v>96</v>
      </c>
      <c r="E150" s="2">
        <v>200</v>
      </c>
      <c r="F150" s="2"/>
      <c r="G150" s="10">
        <f>(G151)</f>
        <v>20000</v>
      </c>
    </row>
    <row r="151" spans="1:7" ht="36.5" customHeight="1" thickBot="1">
      <c r="A151" s="2" t="s">
        <v>29</v>
      </c>
      <c r="B151" s="3" t="s">
        <v>141</v>
      </c>
      <c r="C151" s="2" t="s">
        <v>81</v>
      </c>
      <c r="D151" s="2" t="s">
        <v>96</v>
      </c>
      <c r="E151" s="2">
        <v>240</v>
      </c>
      <c r="F151" s="2"/>
      <c r="G151" s="10">
        <f>(G152)</f>
        <v>20000</v>
      </c>
    </row>
    <row r="152" spans="1:7" ht="36" thickBot="1">
      <c r="A152" s="2" t="s">
        <v>52</v>
      </c>
      <c r="B152" s="3" t="s">
        <v>141</v>
      </c>
      <c r="C152" s="2" t="s">
        <v>81</v>
      </c>
      <c r="D152" s="2" t="s">
        <v>96</v>
      </c>
      <c r="E152" s="2">
        <v>244</v>
      </c>
      <c r="F152" s="2"/>
      <c r="G152" s="10">
        <f>(G153)</f>
        <v>20000</v>
      </c>
    </row>
    <row r="153" spans="1:7" ht="24.5" thickBot="1">
      <c r="A153" s="2" t="s">
        <v>94</v>
      </c>
      <c r="B153" s="3" t="s">
        <v>141</v>
      </c>
      <c r="C153" s="2" t="s">
        <v>81</v>
      </c>
      <c r="D153" s="2" t="s">
        <v>96</v>
      </c>
      <c r="E153" s="2">
        <v>244</v>
      </c>
      <c r="F153" s="2">
        <v>226</v>
      </c>
      <c r="G153" s="10">
        <v>20000</v>
      </c>
    </row>
    <row r="154" spans="1:7" ht="24.5" thickBot="1">
      <c r="A154" s="2" t="s">
        <v>204</v>
      </c>
      <c r="B154" s="3" t="s">
        <v>141</v>
      </c>
      <c r="C154" s="2" t="s">
        <v>81</v>
      </c>
      <c r="D154" s="2" t="s">
        <v>97</v>
      </c>
      <c r="E154" s="2"/>
      <c r="F154" s="2"/>
      <c r="G154" s="10">
        <f>(G155+G158)</f>
        <v>290000</v>
      </c>
    </row>
    <row r="155" spans="1:7" ht="36" thickBot="1">
      <c r="A155" s="2" t="s">
        <v>29</v>
      </c>
      <c r="B155" s="5" t="s">
        <v>141</v>
      </c>
      <c r="C155" s="2" t="s">
        <v>81</v>
      </c>
      <c r="D155" s="2" t="s">
        <v>97</v>
      </c>
      <c r="E155" s="2">
        <v>240</v>
      </c>
      <c r="F155" s="2"/>
      <c r="G155" s="10">
        <f>(G156)</f>
        <v>130000</v>
      </c>
    </row>
    <row r="156" spans="1:7" ht="36" thickBot="1">
      <c r="A156" s="2" t="s">
        <v>52</v>
      </c>
      <c r="B156" s="3" t="s">
        <v>141</v>
      </c>
      <c r="C156" s="2" t="s">
        <v>81</v>
      </c>
      <c r="D156" s="2" t="s">
        <v>97</v>
      </c>
      <c r="E156" s="2">
        <v>244</v>
      </c>
      <c r="F156" s="2"/>
      <c r="G156" s="10">
        <f>(G157)</f>
        <v>130000</v>
      </c>
    </row>
    <row r="157" spans="1:7" ht="24.5" thickBot="1">
      <c r="A157" s="8" t="s">
        <v>34</v>
      </c>
      <c r="B157" s="3" t="s">
        <v>141</v>
      </c>
      <c r="C157" s="2" t="s">
        <v>81</v>
      </c>
      <c r="D157" s="2" t="s">
        <v>97</v>
      </c>
      <c r="E157" s="2">
        <v>244</v>
      </c>
      <c r="F157" s="9" t="s">
        <v>243</v>
      </c>
      <c r="G157" s="8">
        <v>130000</v>
      </c>
    </row>
    <row r="158" spans="1:7" ht="59" thickBot="1">
      <c r="A158" s="2" t="s">
        <v>244</v>
      </c>
      <c r="B158" s="3" t="s">
        <v>141</v>
      </c>
      <c r="C158" s="2" t="s">
        <v>81</v>
      </c>
      <c r="D158" s="2" t="s">
        <v>97</v>
      </c>
      <c r="E158" s="2"/>
      <c r="F158" s="9"/>
      <c r="G158" s="8">
        <f>(G159)</f>
        <v>160000</v>
      </c>
    </row>
    <row r="159" spans="1:7" ht="36" thickBot="1">
      <c r="A159" s="2" t="s">
        <v>29</v>
      </c>
      <c r="B159" s="3" t="s">
        <v>141</v>
      </c>
      <c r="C159" s="2" t="s">
        <v>81</v>
      </c>
      <c r="D159" s="2" t="s">
        <v>97</v>
      </c>
      <c r="E159" s="2"/>
      <c r="F159" s="9"/>
      <c r="G159" s="8">
        <f>G160+G161</f>
        <v>160000</v>
      </c>
    </row>
    <row r="160" spans="1:7" ht="24.5" thickBot="1">
      <c r="A160" s="2" t="s">
        <v>245</v>
      </c>
      <c r="B160" s="3" t="s">
        <v>141</v>
      </c>
      <c r="C160" s="2" t="s">
        <v>81</v>
      </c>
      <c r="D160" s="2" t="s">
        <v>97</v>
      </c>
      <c r="E160" s="2">
        <v>244</v>
      </c>
      <c r="F160" s="9" t="s">
        <v>246</v>
      </c>
      <c r="G160" s="8">
        <v>80000</v>
      </c>
    </row>
    <row r="161" spans="1:7" ht="24.5" thickBot="1">
      <c r="A161" s="2" t="s">
        <v>245</v>
      </c>
      <c r="B161" s="3" t="s">
        <v>141</v>
      </c>
      <c r="C161" s="2" t="s">
        <v>81</v>
      </c>
      <c r="D161" s="2" t="s">
        <v>97</v>
      </c>
      <c r="E161" s="2">
        <v>244</v>
      </c>
      <c r="F161" s="9" t="s">
        <v>246</v>
      </c>
      <c r="G161" s="8">
        <v>80000</v>
      </c>
    </row>
    <row r="162" spans="1:7" ht="24.5" thickBot="1">
      <c r="A162" s="2" t="s">
        <v>207</v>
      </c>
      <c r="B162" s="3" t="s">
        <v>141</v>
      </c>
      <c r="C162" s="2" t="s">
        <v>81</v>
      </c>
      <c r="D162" s="2" t="s">
        <v>148</v>
      </c>
      <c r="E162" s="2"/>
      <c r="F162" s="2"/>
      <c r="G162" s="8">
        <f>(G163)</f>
        <v>100000</v>
      </c>
    </row>
    <row r="163" spans="1:7" ht="36" thickBot="1">
      <c r="A163" s="2" t="s">
        <v>29</v>
      </c>
      <c r="B163" s="5" t="s">
        <v>141</v>
      </c>
      <c r="C163" s="2" t="s">
        <v>81</v>
      </c>
      <c r="D163" s="2" t="s">
        <v>148</v>
      </c>
      <c r="E163" s="2">
        <v>240</v>
      </c>
      <c r="F163" s="2"/>
      <c r="G163" s="8">
        <f>(G164)</f>
        <v>100000</v>
      </c>
    </row>
    <row r="164" spans="1:7" ht="36" thickBot="1">
      <c r="A164" s="2" t="s">
        <v>52</v>
      </c>
      <c r="B164" s="3" t="s">
        <v>141</v>
      </c>
      <c r="C164" s="2" t="s">
        <v>81</v>
      </c>
      <c r="D164" s="2" t="s">
        <v>148</v>
      </c>
      <c r="E164" s="2">
        <v>244</v>
      </c>
      <c r="F164" s="2"/>
      <c r="G164" s="8">
        <f>(G165)</f>
        <v>100000</v>
      </c>
    </row>
    <row r="165" spans="1:7" ht="24.5" thickBot="1">
      <c r="A165" s="8" t="s">
        <v>155</v>
      </c>
      <c r="B165" s="3" t="s">
        <v>141</v>
      </c>
      <c r="C165" s="2" t="s">
        <v>81</v>
      </c>
      <c r="D165" s="2" t="s">
        <v>148</v>
      </c>
      <c r="E165" s="2">
        <v>244</v>
      </c>
      <c r="F165" s="9" t="s">
        <v>154</v>
      </c>
      <c r="G165" s="8">
        <v>100000</v>
      </c>
    </row>
    <row r="166" spans="1:7" ht="24.5" thickBot="1">
      <c r="A166" s="2" t="s">
        <v>208</v>
      </c>
      <c r="B166" s="3" t="s">
        <v>141</v>
      </c>
      <c r="C166" s="2" t="s">
        <v>81</v>
      </c>
      <c r="D166" s="2" t="s">
        <v>209</v>
      </c>
      <c r="E166" s="2"/>
      <c r="F166" s="2"/>
      <c r="G166" s="8">
        <f>(G167)</f>
        <v>50000</v>
      </c>
    </row>
    <row r="167" spans="1:7" ht="36" thickBot="1">
      <c r="A167" s="2" t="s">
        <v>29</v>
      </c>
      <c r="B167" s="5" t="s">
        <v>141</v>
      </c>
      <c r="C167" s="2" t="s">
        <v>81</v>
      </c>
      <c r="D167" s="2" t="s">
        <v>209</v>
      </c>
      <c r="E167" s="2">
        <v>240</v>
      </c>
      <c r="F167" s="2"/>
      <c r="G167" s="8">
        <f>(G168)</f>
        <v>50000</v>
      </c>
    </row>
    <row r="168" spans="1:7" ht="36" thickBot="1">
      <c r="A168" s="2" t="s">
        <v>52</v>
      </c>
      <c r="B168" s="3" t="s">
        <v>141</v>
      </c>
      <c r="C168" s="2" t="s">
        <v>81</v>
      </c>
      <c r="D168" s="2" t="s">
        <v>209</v>
      </c>
      <c r="E168" s="2">
        <v>244</v>
      </c>
      <c r="F168" s="2"/>
      <c r="G168" s="8">
        <f>(G169)</f>
        <v>50000</v>
      </c>
    </row>
    <row r="169" spans="1:7" ht="24.5" thickBot="1">
      <c r="A169" s="8" t="s">
        <v>155</v>
      </c>
      <c r="B169" s="3" t="s">
        <v>141</v>
      </c>
      <c r="C169" s="2" t="s">
        <v>81</v>
      </c>
      <c r="D169" s="2" t="s">
        <v>209</v>
      </c>
      <c r="E169" s="2">
        <v>244</v>
      </c>
      <c r="F169" s="9" t="s">
        <v>154</v>
      </c>
      <c r="G169" s="8">
        <v>50000</v>
      </c>
    </row>
    <row r="170" spans="1:7" ht="29.5" customHeight="1" thickBot="1">
      <c r="A170" s="2" t="s">
        <v>216</v>
      </c>
      <c r="B170" s="3" t="s">
        <v>141</v>
      </c>
      <c r="C170" s="2" t="s">
        <v>81</v>
      </c>
      <c r="D170" s="2" t="s">
        <v>206</v>
      </c>
      <c r="E170" s="2">
        <v>244</v>
      </c>
      <c r="F170" s="2"/>
      <c r="G170" s="10">
        <f>(G171)</f>
        <v>66500</v>
      </c>
    </row>
    <row r="171" spans="1:7" ht="36" thickBot="1">
      <c r="A171" s="2" t="s">
        <v>29</v>
      </c>
      <c r="B171" s="5" t="s">
        <v>141</v>
      </c>
      <c r="C171" s="2" t="s">
        <v>81</v>
      </c>
      <c r="D171" s="2" t="s">
        <v>206</v>
      </c>
      <c r="E171" s="2">
        <v>200</v>
      </c>
      <c r="F171" s="2"/>
      <c r="G171" s="10">
        <f>(G172)</f>
        <v>66500</v>
      </c>
    </row>
    <row r="172" spans="1:7" ht="36" thickBot="1">
      <c r="A172" s="2" t="s">
        <v>52</v>
      </c>
      <c r="B172" s="3" t="s">
        <v>141</v>
      </c>
      <c r="C172" s="2" t="s">
        <v>81</v>
      </c>
      <c r="D172" s="2" t="s">
        <v>206</v>
      </c>
      <c r="E172" s="2">
        <v>240</v>
      </c>
      <c r="F172" s="2"/>
      <c r="G172" s="10">
        <f>(G173)</f>
        <v>66500</v>
      </c>
    </row>
    <row r="173" spans="1:7" ht="24.5" thickBot="1">
      <c r="A173" s="8" t="s">
        <v>155</v>
      </c>
      <c r="B173" s="3" t="s">
        <v>141</v>
      </c>
      <c r="C173" s="2" t="s">
        <v>81</v>
      </c>
      <c r="D173" s="2" t="s">
        <v>206</v>
      </c>
      <c r="E173" s="2">
        <v>244</v>
      </c>
      <c r="F173" s="2">
        <v>225</v>
      </c>
      <c r="G173" s="10">
        <v>66500</v>
      </c>
    </row>
    <row r="174" spans="1:7" ht="15" thickBot="1">
      <c r="A174" s="4" t="s">
        <v>98</v>
      </c>
      <c r="B174" s="5" t="s">
        <v>141</v>
      </c>
      <c r="C174" s="4" t="s">
        <v>100</v>
      </c>
      <c r="D174" s="4"/>
      <c r="E174" s="4"/>
      <c r="F174" s="4"/>
      <c r="G174" s="14">
        <v>10000</v>
      </c>
    </row>
    <row r="175" spans="1:7" ht="24.5" thickBot="1">
      <c r="A175" s="2" t="s">
        <v>99</v>
      </c>
      <c r="B175" s="3" t="s">
        <v>141</v>
      </c>
      <c r="C175" s="2" t="s">
        <v>100</v>
      </c>
      <c r="D175" s="2" t="s">
        <v>44</v>
      </c>
      <c r="E175" s="2"/>
      <c r="F175" s="2"/>
      <c r="G175" s="10">
        <v>10000</v>
      </c>
    </row>
    <row r="176" spans="1:7" ht="47.5" thickBot="1">
      <c r="A176" s="2" t="s">
        <v>12</v>
      </c>
      <c r="B176" s="3" t="s">
        <v>141</v>
      </c>
      <c r="C176" s="2" t="s">
        <v>100</v>
      </c>
      <c r="D176" s="2" t="s">
        <v>44</v>
      </c>
      <c r="E176" s="2"/>
      <c r="F176" s="2"/>
      <c r="G176" s="10">
        <v>10000</v>
      </c>
    </row>
    <row r="177" spans="1:7" ht="47.5" thickBot="1">
      <c r="A177" s="2" t="s">
        <v>14</v>
      </c>
      <c r="B177" s="3" t="s">
        <v>141</v>
      </c>
      <c r="C177" s="2" t="s">
        <v>100</v>
      </c>
      <c r="D177" s="2" t="s">
        <v>15</v>
      </c>
      <c r="E177" s="2"/>
      <c r="F177" s="2"/>
      <c r="G177" s="10">
        <v>10000</v>
      </c>
    </row>
    <row r="178" spans="1:7" ht="36" thickBot="1">
      <c r="A178" s="2" t="s">
        <v>101</v>
      </c>
      <c r="B178" s="3" t="s">
        <v>141</v>
      </c>
      <c r="C178" s="2" t="s">
        <v>100</v>
      </c>
      <c r="D178" s="2" t="s">
        <v>102</v>
      </c>
      <c r="E178" s="2"/>
      <c r="F178" s="2"/>
      <c r="G178" s="10">
        <v>10000</v>
      </c>
    </row>
    <row r="179" spans="1:7" ht="24.5" thickBot="1">
      <c r="A179" s="2" t="s">
        <v>18</v>
      </c>
      <c r="B179" s="5" t="s">
        <v>141</v>
      </c>
      <c r="C179" s="2" t="s">
        <v>100</v>
      </c>
      <c r="D179" s="2" t="s">
        <v>102</v>
      </c>
      <c r="E179" s="2">
        <v>200</v>
      </c>
      <c r="F179" s="2"/>
      <c r="G179" s="10">
        <v>10000</v>
      </c>
    </row>
    <row r="180" spans="1:7" ht="36" thickBot="1">
      <c r="A180" s="2" t="s">
        <v>29</v>
      </c>
      <c r="B180" s="3" t="s">
        <v>141</v>
      </c>
      <c r="C180" s="2" t="s">
        <v>100</v>
      </c>
      <c r="D180" s="2" t="s">
        <v>102</v>
      </c>
      <c r="E180" s="2">
        <v>240</v>
      </c>
      <c r="F180" s="2"/>
      <c r="G180" s="10">
        <v>10000</v>
      </c>
    </row>
    <row r="181" spans="1:7" ht="36" thickBot="1">
      <c r="A181" s="2" t="s">
        <v>52</v>
      </c>
      <c r="B181" s="3" t="s">
        <v>141</v>
      </c>
      <c r="C181" s="2" t="s">
        <v>100</v>
      </c>
      <c r="D181" s="2" t="s">
        <v>102</v>
      </c>
      <c r="E181" s="2">
        <v>244</v>
      </c>
      <c r="F181" s="2"/>
      <c r="G181" s="10">
        <v>10000</v>
      </c>
    </row>
    <row r="182" spans="1:7" ht="24.5" thickBot="1">
      <c r="A182" s="2" t="s">
        <v>94</v>
      </c>
      <c r="B182" s="3" t="s">
        <v>141</v>
      </c>
      <c r="C182" s="2" t="s">
        <v>100</v>
      </c>
      <c r="D182" s="2" t="s">
        <v>102</v>
      </c>
      <c r="E182" s="2">
        <v>244</v>
      </c>
      <c r="F182" s="2">
        <v>226</v>
      </c>
      <c r="G182" s="10">
        <v>10000</v>
      </c>
    </row>
    <row r="183" spans="1:7" ht="24.5" thickBot="1">
      <c r="A183" s="2" t="s">
        <v>103</v>
      </c>
      <c r="B183" s="3" t="s">
        <v>141</v>
      </c>
      <c r="C183" s="10" t="s">
        <v>105</v>
      </c>
      <c r="D183" s="2"/>
      <c r="E183" s="2"/>
      <c r="F183" s="2"/>
      <c r="G183" s="10">
        <f>(G184)</f>
        <v>3600000</v>
      </c>
    </row>
    <row r="184" spans="1:7" ht="15" thickBot="1">
      <c r="A184" s="2" t="s">
        <v>104</v>
      </c>
      <c r="B184" s="3" t="s">
        <v>141</v>
      </c>
      <c r="C184" s="2" t="s">
        <v>105</v>
      </c>
      <c r="D184" s="2"/>
      <c r="E184" s="2"/>
      <c r="F184" s="2"/>
      <c r="G184" s="10">
        <f>(G185)</f>
        <v>3600000</v>
      </c>
    </row>
    <row r="185" spans="1:7" ht="24.5" thickBot="1">
      <c r="A185" s="2" t="s">
        <v>106</v>
      </c>
      <c r="B185" s="3" t="s">
        <v>141</v>
      </c>
      <c r="C185" s="2" t="s">
        <v>105</v>
      </c>
      <c r="D185" s="2" t="s">
        <v>107</v>
      </c>
      <c r="E185" s="2"/>
      <c r="F185" s="2"/>
      <c r="G185" s="10">
        <f>(G186)</f>
        <v>3600000</v>
      </c>
    </row>
    <row r="186" spans="1:7" ht="36" thickBot="1">
      <c r="A186" s="2" t="s">
        <v>108</v>
      </c>
      <c r="B186" s="3" t="s">
        <v>141</v>
      </c>
      <c r="C186" s="2" t="s">
        <v>105</v>
      </c>
      <c r="D186" s="2" t="s">
        <v>109</v>
      </c>
      <c r="E186" s="2"/>
      <c r="F186" s="2"/>
      <c r="G186" s="10">
        <f>(G187)</f>
        <v>3600000</v>
      </c>
    </row>
    <row r="187" spans="1:7" ht="47.5" thickBot="1">
      <c r="A187" s="2" t="s">
        <v>110</v>
      </c>
      <c r="B187" s="5" t="s">
        <v>141</v>
      </c>
      <c r="C187" s="2" t="s">
        <v>105</v>
      </c>
      <c r="D187" s="2" t="s">
        <v>111</v>
      </c>
      <c r="E187" s="2"/>
      <c r="F187" s="2"/>
      <c r="G187" s="10">
        <f>(G189)</f>
        <v>3600000</v>
      </c>
    </row>
    <row r="188" spans="1:7" ht="24.5" thickBot="1">
      <c r="A188" s="2" t="s">
        <v>112</v>
      </c>
      <c r="B188" s="3" t="s">
        <v>141</v>
      </c>
      <c r="C188" s="2" t="s">
        <v>105</v>
      </c>
      <c r="D188" s="2" t="s">
        <v>113</v>
      </c>
      <c r="E188" s="2">
        <v>500</v>
      </c>
      <c r="F188" s="2"/>
      <c r="G188" s="10">
        <f>(G189)</f>
        <v>3600000</v>
      </c>
    </row>
    <row r="189" spans="1:7" ht="24.5" thickBot="1">
      <c r="A189" s="2" t="s">
        <v>114</v>
      </c>
      <c r="B189" s="3" t="s">
        <v>141</v>
      </c>
      <c r="C189" s="2" t="s">
        <v>105</v>
      </c>
      <c r="D189" s="2" t="s">
        <v>113</v>
      </c>
      <c r="E189" s="2">
        <v>540</v>
      </c>
      <c r="F189" s="2"/>
      <c r="G189" s="10">
        <f>(G190)</f>
        <v>3600000</v>
      </c>
    </row>
    <row r="190" spans="1:7" ht="24.5" thickBot="1">
      <c r="A190" s="2" t="s">
        <v>115</v>
      </c>
      <c r="B190" s="3" t="s">
        <v>141</v>
      </c>
      <c r="C190" s="2" t="s">
        <v>105</v>
      </c>
      <c r="D190" s="2" t="s">
        <v>113</v>
      </c>
      <c r="E190" s="2">
        <v>540</v>
      </c>
      <c r="F190" s="2">
        <v>251</v>
      </c>
      <c r="G190" s="10">
        <v>3600000</v>
      </c>
    </row>
    <row r="191" spans="1:7" ht="15" thickBot="1">
      <c r="A191" s="4" t="s">
        <v>116</v>
      </c>
      <c r="B191" s="5" t="s">
        <v>141</v>
      </c>
      <c r="C191" s="4" t="s">
        <v>117</v>
      </c>
      <c r="D191" s="4"/>
      <c r="E191" s="4"/>
      <c r="F191" s="4"/>
      <c r="G191" s="14">
        <f>(G192)</f>
        <v>153522</v>
      </c>
    </row>
    <row r="192" spans="1:7" ht="15" thickBot="1">
      <c r="A192" s="2" t="s">
        <v>118</v>
      </c>
      <c r="B192" s="3" t="s">
        <v>141</v>
      </c>
      <c r="C192" s="2" t="s">
        <v>117</v>
      </c>
      <c r="D192" s="2"/>
      <c r="E192" s="2"/>
      <c r="F192" s="2"/>
      <c r="G192" s="10">
        <f>(G193)</f>
        <v>153522</v>
      </c>
    </row>
    <row r="193" spans="1:7" ht="36" thickBot="1">
      <c r="A193" s="2" t="s">
        <v>119</v>
      </c>
      <c r="B193" s="3" t="s">
        <v>141</v>
      </c>
      <c r="C193" s="2" t="s">
        <v>117</v>
      </c>
      <c r="D193" s="2" t="s">
        <v>120</v>
      </c>
      <c r="E193" s="2"/>
      <c r="F193" s="2"/>
      <c r="G193" s="10">
        <f>(G194+G198+G200)</f>
        <v>153522</v>
      </c>
    </row>
    <row r="194" spans="1:7" ht="24.5" thickBot="1">
      <c r="A194" s="2" t="s">
        <v>121</v>
      </c>
      <c r="B194" s="3" t="s">
        <v>141</v>
      </c>
      <c r="C194" s="2" t="s">
        <v>117</v>
      </c>
      <c r="D194" s="2" t="s">
        <v>122</v>
      </c>
      <c r="E194" s="2">
        <v>300</v>
      </c>
      <c r="F194" s="2"/>
      <c r="G194" s="10">
        <f>(G195)</f>
        <v>73522</v>
      </c>
    </row>
    <row r="195" spans="1:7" ht="24.5" thickBot="1">
      <c r="A195" s="2" t="s">
        <v>123</v>
      </c>
      <c r="B195" s="3" t="s">
        <v>141</v>
      </c>
      <c r="C195" s="2" t="s">
        <v>117</v>
      </c>
      <c r="D195" s="2" t="s">
        <v>124</v>
      </c>
      <c r="E195" s="2">
        <v>312</v>
      </c>
      <c r="F195" s="2"/>
      <c r="G195" s="10">
        <f>(G196)</f>
        <v>73522</v>
      </c>
    </row>
    <row r="196" spans="1:7" ht="36" thickBot="1">
      <c r="A196" s="2" t="s">
        <v>125</v>
      </c>
      <c r="B196" s="3" t="s">
        <v>141</v>
      </c>
      <c r="C196" s="2" t="s">
        <v>117</v>
      </c>
      <c r="D196" s="2" t="s">
        <v>124</v>
      </c>
      <c r="E196" s="2">
        <v>312</v>
      </c>
      <c r="F196" s="2">
        <v>262</v>
      </c>
      <c r="G196" s="10">
        <f>(G197)</f>
        <v>73522</v>
      </c>
    </row>
    <row r="197" spans="1:7" ht="24.5" thickBot="1">
      <c r="A197" s="2" t="s">
        <v>126</v>
      </c>
      <c r="B197" s="3" t="s">
        <v>141</v>
      </c>
      <c r="C197" s="2" t="s">
        <v>117</v>
      </c>
      <c r="D197" s="2" t="s">
        <v>127</v>
      </c>
      <c r="E197" s="2">
        <v>360</v>
      </c>
      <c r="F197" s="2"/>
      <c r="G197" s="10">
        <v>73522</v>
      </c>
    </row>
    <row r="198" spans="1:7" ht="36" thickBot="1">
      <c r="A198" s="2" t="s">
        <v>128</v>
      </c>
      <c r="B198" s="3" t="s">
        <v>141</v>
      </c>
      <c r="C198" s="2" t="s">
        <v>117</v>
      </c>
      <c r="D198" s="2" t="s">
        <v>127</v>
      </c>
      <c r="E198" s="2">
        <v>360</v>
      </c>
      <c r="F198" s="2"/>
      <c r="G198" s="10">
        <v>10000</v>
      </c>
    </row>
    <row r="199" spans="1:7" ht="24.5" thickBot="1">
      <c r="A199" s="2" t="s">
        <v>129</v>
      </c>
      <c r="B199" s="3" t="s">
        <v>141</v>
      </c>
      <c r="C199" s="2" t="s">
        <v>117</v>
      </c>
      <c r="D199" s="2" t="s">
        <v>127</v>
      </c>
      <c r="E199" s="2">
        <v>360</v>
      </c>
      <c r="F199" s="2">
        <v>262</v>
      </c>
      <c r="G199" s="10">
        <v>10000</v>
      </c>
    </row>
    <row r="200" spans="1:7" ht="116.5" thickBot="1">
      <c r="A200" s="11" t="s">
        <v>130</v>
      </c>
      <c r="B200" s="3" t="s">
        <v>141</v>
      </c>
      <c r="C200" s="2" t="s">
        <v>117</v>
      </c>
      <c r="D200" s="2" t="s">
        <v>131</v>
      </c>
      <c r="E200" s="2"/>
      <c r="F200" s="2"/>
      <c r="G200" s="10">
        <v>70000</v>
      </c>
    </row>
    <row r="201" spans="1:7" ht="24.5" thickBot="1">
      <c r="A201" s="2" t="s">
        <v>112</v>
      </c>
      <c r="B201" s="3" t="s">
        <v>141</v>
      </c>
      <c r="C201" s="2" t="s">
        <v>117</v>
      </c>
      <c r="D201" s="2" t="s">
        <v>132</v>
      </c>
      <c r="E201" s="2">
        <v>500</v>
      </c>
      <c r="F201" s="2"/>
      <c r="G201" s="10">
        <v>70000</v>
      </c>
    </row>
    <row r="202" spans="1:7" ht="24.5" thickBot="1">
      <c r="A202" s="2" t="s">
        <v>114</v>
      </c>
      <c r="B202" s="3" t="s">
        <v>141</v>
      </c>
      <c r="C202" s="2" t="s">
        <v>117</v>
      </c>
      <c r="D202" s="2" t="s">
        <v>132</v>
      </c>
      <c r="E202" s="2">
        <v>540</v>
      </c>
      <c r="F202" s="2"/>
      <c r="G202" s="10">
        <v>70000</v>
      </c>
    </row>
    <row r="203" spans="1:7" ht="24.5" thickBot="1">
      <c r="A203" s="2" t="s">
        <v>115</v>
      </c>
      <c r="B203" s="3" t="s">
        <v>141</v>
      </c>
      <c r="C203" s="2" t="s">
        <v>117</v>
      </c>
      <c r="D203" s="2" t="s">
        <v>132</v>
      </c>
      <c r="E203" s="2">
        <v>540</v>
      </c>
      <c r="F203" s="2">
        <v>251</v>
      </c>
      <c r="G203" s="10">
        <v>70000</v>
      </c>
    </row>
    <row r="204" spans="1:7" ht="15" thickBot="1">
      <c r="A204" s="4" t="s">
        <v>133</v>
      </c>
      <c r="B204" s="5" t="s">
        <v>141</v>
      </c>
      <c r="C204" s="4">
        <v>11</v>
      </c>
      <c r="D204" s="4"/>
      <c r="E204" s="4"/>
      <c r="F204" s="4"/>
      <c r="G204" s="14">
        <v>1000</v>
      </c>
    </row>
    <row r="205" spans="1:7" ht="15" thickBot="1">
      <c r="A205" s="2" t="s">
        <v>134</v>
      </c>
      <c r="B205" s="3" t="s">
        <v>141</v>
      </c>
      <c r="C205" s="2" t="s">
        <v>135</v>
      </c>
      <c r="D205" s="2"/>
      <c r="E205" s="2"/>
      <c r="F205" s="2"/>
      <c r="G205" s="10">
        <v>1000</v>
      </c>
    </row>
    <row r="206" spans="1:7" ht="36" thickBot="1">
      <c r="A206" s="2" t="s">
        <v>136</v>
      </c>
      <c r="B206" s="3" t="s">
        <v>141</v>
      </c>
      <c r="C206" s="2" t="s">
        <v>135</v>
      </c>
      <c r="D206" s="2" t="s">
        <v>137</v>
      </c>
      <c r="E206" s="2"/>
      <c r="F206" s="2"/>
      <c r="G206" s="10">
        <v>1000</v>
      </c>
    </row>
    <row r="207" spans="1:7" ht="86" customHeight="1" thickBot="1">
      <c r="A207" s="2" t="s">
        <v>138</v>
      </c>
      <c r="B207" s="3" t="s">
        <v>141</v>
      </c>
      <c r="C207" s="2" t="s">
        <v>135</v>
      </c>
      <c r="D207" s="2" t="s">
        <v>139</v>
      </c>
      <c r="E207" s="2"/>
      <c r="F207" s="2"/>
      <c r="G207" s="10">
        <v>1000</v>
      </c>
    </row>
    <row r="208" spans="1:7" ht="24.5" thickBot="1">
      <c r="A208" s="2" t="s">
        <v>112</v>
      </c>
      <c r="B208" s="3" t="s">
        <v>141</v>
      </c>
      <c r="C208" s="2" t="s">
        <v>135</v>
      </c>
      <c r="D208" s="2" t="s">
        <v>139</v>
      </c>
      <c r="E208" s="2">
        <v>500</v>
      </c>
      <c r="F208" s="2"/>
      <c r="G208" s="10">
        <v>1000</v>
      </c>
    </row>
    <row r="209" spans="1:7" ht="24.5" thickBot="1">
      <c r="A209" s="2" t="s">
        <v>114</v>
      </c>
      <c r="B209" s="3" t="s">
        <v>141</v>
      </c>
      <c r="C209" s="2" t="s">
        <v>135</v>
      </c>
      <c r="D209" s="2" t="s">
        <v>140</v>
      </c>
      <c r="E209" s="2">
        <v>540</v>
      </c>
      <c r="F209" s="2"/>
      <c r="G209" s="10">
        <v>1000</v>
      </c>
    </row>
    <row r="210" spans="1:7" ht="24.5" thickBot="1">
      <c r="A210" s="2" t="s">
        <v>115</v>
      </c>
      <c r="B210" s="3" t="s">
        <v>141</v>
      </c>
      <c r="C210" s="2" t="s">
        <v>135</v>
      </c>
      <c r="D210" s="2" t="s">
        <v>140</v>
      </c>
      <c r="E210" s="2">
        <v>540</v>
      </c>
      <c r="F210" s="2">
        <v>251</v>
      </c>
      <c r="G210" s="10">
        <v>1000</v>
      </c>
    </row>
  </sheetData>
  <mergeCells count="2">
    <mergeCell ref="A9:G9"/>
    <mergeCell ref="C2:G7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J186"/>
  <sheetViews>
    <sheetView workbookViewId="0">
      <selection activeCell="D8" sqref="D8"/>
    </sheetView>
  </sheetViews>
  <sheetFormatPr defaultRowHeight="14.5"/>
  <cols>
    <col min="1" max="1" width="30.36328125" customWidth="1"/>
    <col min="2" max="2" width="5.36328125" customWidth="1"/>
    <col min="3" max="3" width="6.1796875" customWidth="1"/>
    <col min="4" max="4" width="7.54296875" customWidth="1"/>
    <col min="5" max="5" width="5.1796875" customWidth="1"/>
    <col min="6" max="6" width="4.54296875" customWidth="1"/>
    <col min="7" max="8" width="11.26953125" customWidth="1"/>
  </cols>
  <sheetData>
    <row r="2" spans="1:10">
      <c r="D2" s="57" t="s">
        <v>223</v>
      </c>
      <c r="E2" s="57"/>
      <c r="F2" s="57"/>
      <c r="G2" s="57"/>
      <c r="H2" s="57"/>
    </row>
    <row r="3" spans="1:10">
      <c r="D3" s="57"/>
      <c r="E3" s="57"/>
      <c r="F3" s="57"/>
      <c r="G3" s="57"/>
      <c r="H3" s="57"/>
    </row>
    <row r="4" spans="1:10">
      <c r="A4" s="1"/>
      <c r="C4" s="13"/>
      <c r="D4" s="57"/>
      <c r="E4" s="57"/>
      <c r="F4" s="57"/>
      <c r="G4" s="57"/>
      <c r="H4" s="57"/>
    </row>
    <row r="5" spans="1:10">
      <c r="A5" s="1"/>
      <c r="C5" s="12"/>
      <c r="D5" s="57"/>
      <c r="E5" s="57"/>
      <c r="F5" s="57"/>
      <c r="G5" s="57"/>
      <c r="H5" s="57"/>
    </row>
    <row r="6" spans="1:10">
      <c r="A6" s="1"/>
      <c r="C6" s="12"/>
      <c r="D6" s="57"/>
      <c r="E6" s="57"/>
      <c r="F6" s="57"/>
      <c r="G6" s="57"/>
      <c r="H6" s="57"/>
    </row>
    <row r="7" spans="1:10">
      <c r="A7" s="1"/>
      <c r="C7" s="12"/>
      <c r="D7" s="57"/>
      <c r="E7" s="57"/>
      <c r="F7" s="57"/>
      <c r="G7" s="57"/>
      <c r="H7" s="57"/>
    </row>
    <row r="8" spans="1:10">
      <c r="A8" s="1"/>
      <c r="C8" s="12"/>
      <c r="D8" s="48" t="s">
        <v>257</v>
      </c>
      <c r="E8" s="12"/>
      <c r="F8" s="12"/>
      <c r="G8" s="12"/>
      <c r="H8" s="12"/>
    </row>
    <row r="9" spans="1:10">
      <c r="A9" s="1" t="s">
        <v>0</v>
      </c>
    </row>
    <row r="10" spans="1:10" ht="38.5" customHeight="1" thickBot="1">
      <c r="A10" s="58" t="s">
        <v>221</v>
      </c>
      <c r="B10" s="58"/>
      <c r="C10" s="58"/>
      <c r="D10" s="58"/>
      <c r="E10" s="58"/>
      <c r="F10" s="58"/>
      <c r="G10" s="58"/>
      <c r="H10" s="59"/>
      <c r="I10" s="57"/>
      <c r="J10" s="57"/>
    </row>
    <row r="11" spans="1:10" ht="82" thickBot="1">
      <c r="A11" s="2" t="s">
        <v>1</v>
      </c>
      <c r="B11" s="2" t="s">
        <v>2</v>
      </c>
      <c r="C11" s="2" t="s">
        <v>3</v>
      </c>
      <c r="D11" s="2" t="s">
        <v>4</v>
      </c>
      <c r="E11" s="2" t="s">
        <v>5</v>
      </c>
      <c r="F11" s="2" t="s">
        <v>6</v>
      </c>
      <c r="G11" s="2" t="s">
        <v>157</v>
      </c>
      <c r="H11" s="19" t="s">
        <v>220</v>
      </c>
    </row>
    <row r="12" spans="1:10" ht="15" thickBot="1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7</v>
      </c>
      <c r="G12" s="2">
        <v>8</v>
      </c>
      <c r="H12" s="43">
        <v>9</v>
      </c>
    </row>
    <row r="13" spans="1:10" ht="36" thickBot="1">
      <c r="A13" s="2" t="s">
        <v>7</v>
      </c>
      <c r="B13" s="3"/>
      <c r="C13" s="2"/>
      <c r="D13" s="2"/>
      <c r="E13" s="2"/>
      <c r="F13" s="2"/>
      <c r="G13" s="10">
        <f>(G14+G72+G83+G99+G150+G159+G167+G180)</f>
        <v>9353774</v>
      </c>
      <c r="H13" s="10">
        <f>(H14+H72+H83+H99+H150+H159+H167+H180)</f>
        <v>9115554</v>
      </c>
    </row>
    <row r="14" spans="1:10" ht="15" thickBot="1">
      <c r="A14" s="4" t="s">
        <v>8</v>
      </c>
      <c r="B14" s="5" t="s">
        <v>141</v>
      </c>
      <c r="C14" s="4" t="s">
        <v>9</v>
      </c>
      <c r="D14" s="4"/>
      <c r="E14" s="4"/>
      <c r="F14" s="4"/>
      <c r="G14" s="14">
        <f>(G15+G22+G52+G59)</f>
        <v>3652053</v>
      </c>
      <c r="H14" s="14">
        <f>(H15+H22+H52+H59)</f>
        <v>3413833</v>
      </c>
    </row>
    <row r="15" spans="1:10" ht="59" thickBot="1">
      <c r="A15" s="2" t="s">
        <v>10</v>
      </c>
      <c r="B15" s="3" t="s">
        <v>141</v>
      </c>
      <c r="C15" s="2" t="s">
        <v>11</v>
      </c>
      <c r="D15" s="2"/>
      <c r="E15" s="2"/>
      <c r="F15" s="2"/>
      <c r="G15" s="10">
        <f t="shared" ref="G15:H20" si="0">(G16)</f>
        <v>84000</v>
      </c>
      <c r="H15" s="10">
        <f t="shared" si="0"/>
        <v>84000</v>
      </c>
    </row>
    <row r="16" spans="1:10" ht="59" thickBot="1">
      <c r="A16" s="2" t="s">
        <v>12</v>
      </c>
      <c r="B16" s="3" t="s">
        <v>141</v>
      </c>
      <c r="C16" s="2" t="s">
        <v>11</v>
      </c>
      <c r="D16" s="2" t="s">
        <v>13</v>
      </c>
      <c r="E16" s="2"/>
      <c r="F16" s="2"/>
      <c r="G16" s="10">
        <f t="shared" si="0"/>
        <v>84000</v>
      </c>
      <c r="H16" s="10">
        <f t="shared" si="0"/>
        <v>84000</v>
      </c>
    </row>
    <row r="17" spans="1:8" ht="59" thickBot="1">
      <c r="A17" s="2" t="s">
        <v>14</v>
      </c>
      <c r="B17" s="3" t="s">
        <v>141</v>
      </c>
      <c r="C17" s="2" t="s">
        <v>11</v>
      </c>
      <c r="D17" s="2" t="s">
        <v>15</v>
      </c>
      <c r="E17" s="2"/>
      <c r="F17" s="2"/>
      <c r="G17" s="10">
        <f t="shared" si="0"/>
        <v>84000</v>
      </c>
      <c r="H17" s="10">
        <f t="shared" si="0"/>
        <v>84000</v>
      </c>
    </row>
    <row r="18" spans="1:8" ht="24.5" thickBot="1">
      <c r="A18" s="2" t="s">
        <v>16</v>
      </c>
      <c r="B18" s="3" t="s">
        <v>141</v>
      </c>
      <c r="C18" s="2" t="s">
        <v>11</v>
      </c>
      <c r="D18" s="2" t="s">
        <v>17</v>
      </c>
      <c r="E18" s="2"/>
      <c r="F18" s="2"/>
      <c r="G18" s="10">
        <f t="shared" si="0"/>
        <v>84000</v>
      </c>
      <c r="H18" s="10">
        <f t="shared" si="0"/>
        <v>84000</v>
      </c>
    </row>
    <row r="19" spans="1:8" ht="24.5" thickBot="1">
      <c r="A19" s="2" t="s">
        <v>18</v>
      </c>
      <c r="B19" s="3" t="s">
        <v>141</v>
      </c>
      <c r="C19" s="2" t="s">
        <v>11</v>
      </c>
      <c r="D19" s="2" t="s">
        <v>17</v>
      </c>
      <c r="E19" s="2">
        <v>100</v>
      </c>
      <c r="F19" s="2"/>
      <c r="G19" s="10">
        <f t="shared" si="0"/>
        <v>84000</v>
      </c>
      <c r="H19" s="10">
        <f t="shared" si="0"/>
        <v>84000</v>
      </c>
    </row>
    <row r="20" spans="1:8" ht="36" thickBot="1">
      <c r="A20" s="2" t="s">
        <v>19</v>
      </c>
      <c r="B20" s="3" t="s">
        <v>141</v>
      </c>
      <c r="C20" s="2" t="s">
        <v>11</v>
      </c>
      <c r="D20" s="2" t="s">
        <v>17</v>
      </c>
      <c r="E20" s="2">
        <v>110</v>
      </c>
      <c r="F20" s="2"/>
      <c r="G20" s="10">
        <f t="shared" si="0"/>
        <v>84000</v>
      </c>
      <c r="H20" s="10">
        <f t="shared" si="0"/>
        <v>84000</v>
      </c>
    </row>
    <row r="21" spans="1:8" ht="24.5" thickBot="1">
      <c r="A21" s="2" t="s">
        <v>16</v>
      </c>
      <c r="B21" s="3" t="s">
        <v>141</v>
      </c>
      <c r="C21" s="2" t="s">
        <v>11</v>
      </c>
      <c r="D21" s="2" t="s">
        <v>17</v>
      </c>
      <c r="E21" s="2">
        <v>123</v>
      </c>
      <c r="F21" s="2">
        <v>296</v>
      </c>
      <c r="G21" s="10">
        <v>84000</v>
      </c>
      <c r="H21" s="10">
        <v>84000</v>
      </c>
    </row>
    <row r="22" spans="1:8" ht="59" thickBot="1">
      <c r="A22" s="4" t="s">
        <v>20</v>
      </c>
      <c r="B22" s="5" t="s">
        <v>141</v>
      </c>
      <c r="C22" s="4" t="s">
        <v>21</v>
      </c>
      <c r="D22" s="4"/>
      <c r="E22" s="4"/>
      <c r="F22" s="4"/>
      <c r="G22" s="14">
        <f t="shared" ref="G22:H24" si="1">(G23)</f>
        <v>3320113</v>
      </c>
      <c r="H22" s="14">
        <f t="shared" si="1"/>
        <v>3145093</v>
      </c>
    </row>
    <row r="23" spans="1:8" ht="59" thickBot="1">
      <c r="A23" s="2" t="s">
        <v>20</v>
      </c>
      <c r="B23" s="3" t="s">
        <v>141</v>
      </c>
      <c r="C23" s="2" t="s">
        <v>21</v>
      </c>
      <c r="D23" s="2" t="s">
        <v>22</v>
      </c>
      <c r="E23" s="2"/>
      <c r="F23" s="2"/>
      <c r="G23" s="10">
        <f t="shared" si="1"/>
        <v>3320113</v>
      </c>
      <c r="H23" s="10">
        <f t="shared" si="1"/>
        <v>3145093</v>
      </c>
    </row>
    <row r="24" spans="1:8" ht="59" thickBot="1">
      <c r="A24" s="2" t="s">
        <v>12</v>
      </c>
      <c r="B24" s="3" t="s">
        <v>141</v>
      </c>
      <c r="C24" s="2" t="s">
        <v>21</v>
      </c>
      <c r="D24" s="2" t="s">
        <v>22</v>
      </c>
      <c r="E24" s="2"/>
      <c r="F24" s="2"/>
      <c r="G24" s="10">
        <f t="shared" si="1"/>
        <v>3320113</v>
      </c>
      <c r="H24" s="10">
        <f t="shared" si="1"/>
        <v>3145093</v>
      </c>
    </row>
    <row r="25" spans="1:8" ht="59" thickBot="1">
      <c r="A25" s="2" t="s">
        <v>14</v>
      </c>
      <c r="B25" s="3" t="s">
        <v>141</v>
      </c>
      <c r="C25" s="2" t="s">
        <v>21</v>
      </c>
      <c r="D25" s="2" t="s">
        <v>15</v>
      </c>
      <c r="E25" s="2"/>
      <c r="F25" s="2"/>
      <c r="G25" s="10">
        <f>(G26+G47)</f>
        <v>3320113</v>
      </c>
      <c r="H25" s="10">
        <f>(H26+H47)</f>
        <v>3145093</v>
      </c>
    </row>
    <row r="26" spans="1:8" ht="24.5" thickBot="1">
      <c r="A26" s="2" t="s">
        <v>23</v>
      </c>
      <c r="B26" s="3" t="s">
        <v>141</v>
      </c>
      <c r="C26" s="2" t="s">
        <v>21</v>
      </c>
      <c r="D26" s="2" t="s">
        <v>24</v>
      </c>
      <c r="E26" s="6"/>
      <c r="F26" s="2"/>
      <c r="G26" s="10">
        <f>(G27+G31+G45)</f>
        <v>2798726</v>
      </c>
      <c r="H26" s="10">
        <f>(H27+H31+H45)</f>
        <v>2623706</v>
      </c>
    </row>
    <row r="27" spans="1:8" ht="70.5" thickBot="1">
      <c r="A27" s="2" t="s">
        <v>25</v>
      </c>
      <c r="B27" s="3" t="s">
        <v>141</v>
      </c>
      <c r="C27" s="2" t="s">
        <v>21</v>
      </c>
      <c r="D27" s="2" t="s">
        <v>24</v>
      </c>
      <c r="E27" s="2">
        <v>100</v>
      </c>
      <c r="F27" s="2"/>
      <c r="G27" s="10">
        <f>(G28)</f>
        <v>2085146</v>
      </c>
      <c r="H27" s="10">
        <f>(H28)</f>
        <v>2085146</v>
      </c>
    </row>
    <row r="28" spans="1:8" ht="36" thickBot="1">
      <c r="A28" s="2" t="s">
        <v>26</v>
      </c>
      <c r="B28" s="3" t="s">
        <v>141</v>
      </c>
      <c r="C28" s="2" t="s">
        <v>21</v>
      </c>
      <c r="D28" s="2" t="s">
        <v>24</v>
      </c>
      <c r="E28" s="2">
        <v>120</v>
      </c>
      <c r="F28" s="2"/>
      <c r="G28" s="10">
        <f>(G29+G30)</f>
        <v>2085146</v>
      </c>
      <c r="H28" s="10">
        <f>(H29+H30)</f>
        <v>2085146</v>
      </c>
    </row>
    <row r="29" spans="1:8" ht="24.5" thickBot="1">
      <c r="A29" s="2" t="s">
        <v>27</v>
      </c>
      <c r="B29" s="3" t="s">
        <v>141</v>
      </c>
      <c r="C29" s="2" t="s">
        <v>21</v>
      </c>
      <c r="D29" s="2" t="s">
        <v>24</v>
      </c>
      <c r="E29" s="2">
        <v>121</v>
      </c>
      <c r="F29" s="2">
        <v>211</v>
      </c>
      <c r="G29" s="10">
        <v>1601495</v>
      </c>
      <c r="H29" s="10">
        <v>1601495</v>
      </c>
    </row>
    <row r="30" spans="1:8" ht="24.5" thickBot="1">
      <c r="A30" s="2" t="s">
        <v>28</v>
      </c>
      <c r="B30" s="3" t="s">
        <v>141</v>
      </c>
      <c r="C30" s="2" t="s">
        <v>21</v>
      </c>
      <c r="D30" s="2" t="s">
        <v>24</v>
      </c>
      <c r="E30" s="2">
        <v>129</v>
      </c>
      <c r="F30" s="2">
        <v>213</v>
      </c>
      <c r="G30" s="10">
        <v>483651</v>
      </c>
      <c r="H30" s="10">
        <v>483651</v>
      </c>
    </row>
    <row r="31" spans="1:8" ht="24.5" thickBot="1">
      <c r="A31" s="2" t="s">
        <v>18</v>
      </c>
      <c r="B31" s="5" t="s">
        <v>141</v>
      </c>
      <c r="C31" s="2" t="s">
        <v>21</v>
      </c>
      <c r="D31" s="2" t="s">
        <v>24</v>
      </c>
      <c r="E31" s="2">
        <v>200</v>
      </c>
      <c r="F31" s="2"/>
      <c r="G31" s="10">
        <f>(G32)</f>
        <v>708580</v>
      </c>
      <c r="H31" s="10">
        <f>(H32)</f>
        <v>533560</v>
      </c>
    </row>
    <row r="32" spans="1:8" ht="36" thickBot="1">
      <c r="A32" s="2" t="s">
        <v>29</v>
      </c>
      <c r="B32" s="3" t="s">
        <v>141</v>
      </c>
      <c r="C32" s="2" t="s">
        <v>21</v>
      </c>
      <c r="D32" s="2" t="s">
        <v>24</v>
      </c>
      <c r="E32" s="2">
        <v>240</v>
      </c>
      <c r="F32" s="2"/>
      <c r="G32" s="10">
        <f>(G33)</f>
        <v>708580</v>
      </c>
      <c r="H32" s="10">
        <f>(H33)</f>
        <v>533560</v>
      </c>
    </row>
    <row r="33" spans="1:8" ht="36" thickBot="1">
      <c r="A33" s="4" t="s">
        <v>29</v>
      </c>
      <c r="B33" s="5" t="s">
        <v>141</v>
      </c>
      <c r="C33" s="4" t="s">
        <v>21</v>
      </c>
      <c r="D33" s="4" t="s">
        <v>24</v>
      </c>
      <c r="E33" s="4">
        <v>244</v>
      </c>
      <c r="F33" s="4"/>
      <c r="G33" s="14">
        <f>(G34+G35+G36+G37+G38+G39+G40+G41)</f>
        <v>708580</v>
      </c>
      <c r="H33" s="14">
        <f>(H34+H35+H36+H37+H38+H39+H40+H41)</f>
        <v>533560</v>
      </c>
    </row>
    <row r="34" spans="1:8" ht="24.5" thickBot="1">
      <c r="A34" s="2" t="s">
        <v>30</v>
      </c>
      <c r="B34" s="3" t="s">
        <v>141</v>
      </c>
      <c r="C34" s="2" t="s">
        <v>21</v>
      </c>
      <c r="D34" s="2" t="s">
        <v>24</v>
      </c>
      <c r="E34" s="2">
        <v>244</v>
      </c>
      <c r="F34" s="2">
        <v>221</v>
      </c>
      <c r="G34" s="10">
        <v>25000</v>
      </c>
      <c r="H34" s="10">
        <v>25000</v>
      </c>
    </row>
    <row r="35" spans="1:8" ht="24.5" thickBot="1">
      <c r="A35" s="2" t="s">
        <v>33</v>
      </c>
      <c r="B35" s="3" t="s">
        <v>141</v>
      </c>
      <c r="C35" s="2" t="s">
        <v>21</v>
      </c>
      <c r="D35" s="2" t="s">
        <v>24</v>
      </c>
      <c r="E35" s="2">
        <v>244</v>
      </c>
      <c r="F35" s="2">
        <v>223</v>
      </c>
      <c r="G35" s="10">
        <v>100000</v>
      </c>
      <c r="H35" s="10">
        <v>50000</v>
      </c>
    </row>
    <row r="36" spans="1:8" ht="24.5" thickBot="1">
      <c r="A36" s="2" t="s">
        <v>199</v>
      </c>
      <c r="B36" s="3" t="s">
        <v>141</v>
      </c>
      <c r="C36" s="2" t="s">
        <v>21</v>
      </c>
      <c r="D36" s="2" t="s">
        <v>24</v>
      </c>
      <c r="E36" s="2">
        <v>244</v>
      </c>
      <c r="F36" s="2">
        <v>224</v>
      </c>
      <c r="G36" s="10">
        <v>120000</v>
      </c>
      <c r="H36" s="10">
        <v>20000</v>
      </c>
    </row>
    <row r="37" spans="1:8" ht="24.5" thickBot="1">
      <c r="A37" s="2" t="s">
        <v>31</v>
      </c>
      <c r="B37" s="3" t="s">
        <v>141</v>
      </c>
      <c r="C37" s="2" t="s">
        <v>21</v>
      </c>
      <c r="D37" s="2" t="s">
        <v>24</v>
      </c>
      <c r="E37" s="2">
        <v>244</v>
      </c>
      <c r="F37" s="2">
        <v>225</v>
      </c>
      <c r="G37" s="10">
        <v>130580</v>
      </c>
      <c r="H37" s="10">
        <v>82000</v>
      </c>
    </row>
    <row r="38" spans="1:8" ht="24.5" thickBot="1">
      <c r="A38" s="2" t="s">
        <v>34</v>
      </c>
      <c r="B38" s="3" t="s">
        <v>141</v>
      </c>
      <c r="C38" s="2" t="s">
        <v>21</v>
      </c>
      <c r="D38" s="2" t="s">
        <v>24</v>
      </c>
      <c r="E38" s="2">
        <v>244</v>
      </c>
      <c r="F38" s="2">
        <v>226</v>
      </c>
      <c r="G38" s="10">
        <v>150000</v>
      </c>
      <c r="H38" s="10">
        <v>150000</v>
      </c>
    </row>
    <row r="39" spans="1:8" ht="24.5" thickBot="1">
      <c r="A39" s="2" t="s">
        <v>149</v>
      </c>
      <c r="B39" s="3" t="s">
        <v>141</v>
      </c>
      <c r="C39" s="2" t="s">
        <v>21</v>
      </c>
      <c r="D39" s="2" t="s">
        <v>24</v>
      </c>
      <c r="E39" s="2">
        <v>244</v>
      </c>
      <c r="F39" s="2">
        <v>227</v>
      </c>
      <c r="G39" s="10">
        <v>3000</v>
      </c>
      <c r="H39" s="10">
        <v>3000</v>
      </c>
    </row>
    <row r="40" spans="1:8" ht="24.5" thickBot="1">
      <c r="A40" s="2" t="s">
        <v>35</v>
      </c>
      <c r="B40" s="3" t="s">
        <v>141</v>
      </c>
      <c r="C40" s="2" t="s">
        <v>21</v>
      </c>
      <c r="D40" s="2" t="s">
        <v>24</v>
      </c>
      <c r="E40" s="2">
        <v>244</v>
      </c>
      <c r="F40" s="2">
        <v>310</v>
      </c>
      <c r="G40" s="10">
        <v>50000</v>
      </c>
      <c r="H40" s="10">
        <v>50000</v>
      </c>
    </row>
    <row r="41" spans="1:8" ht="24.5" thickBot="1">
      <c r="A41" s="2" t="s">
        <v>36</v>
      </c>
      <c r="B41" s="3" t="s">
        <v>141</v>
      </c>
      <c r="C41" s="2" t="s">
        <v>21</v>
      </c>
      <c r="D41" s="2" t="s">
        <v>24</v>
      </c>
      <c r="E41" s="2">
        <v>244</v>
      </c>
      <c r="F41" s="2">
        <v>340</v>
      </c>
      <c r="G41" s="10">
        <f>(G43+G44)</f>
        <v>130000</v>
      </c>
      <c r="H41" s="10">
        <f>(H43+H44)</f>
        <v>153560</v>
      </c>
    </row>
    <row r="42" spans="1:8" ht="15" thickBot="1">
      <c r="A42" s="2" t="s">
        <v>151</v>
      </c>
      <c r="B42" s="3"/>
      <c r="C42" s="2"/>
      <c r="D42" s="2"/>
      <c r="E42" s="2"/>
      <c r="F42" s="2"/>
      <c r="G42" s="10"/>
      <c r="H42" s="10"/>
    </row>
    <row r="43" spans="1:8" ht="24.5" thickBot="1">
      <c r="A43" s="2" t="s">
        <v>201</v>
      </c>
      <c r="B43" s="3" t="s">
        <v>141</v>
      </c>
      <c r="C43" s="2" t="s">
        <v>21</v>
      </c>
      <c r="D43" s="2" t="s">
        <v>24</v>
      </c>
      <c r="E43" s="2">
        <v>244</v>
      </c>
      <c r="F43" s="2">
        <v>343</v>
      </c>
      <c r="G43" s="10">
        <v>80000</v>
      </c>
      <c r="H43" s="10">
        <v>80000</v>
      </c>
    </row>
    <row r="44" spans="1:8" ht="24.5" thickBot="1">
      <c r="A44" s="2" t="s">
        <v>150</v>
      </c>
      <c r="B44" s="3" t="s">
        <v>141</v>
      </c>
      <c r="C44" s="2" t="s">
        <v>21</v>
      </c>
      <c r="D44" s="2" t="s">
        <v>24</v>
      </c>
      <c r="E44" s="2">
        <v>244</v>
      </c>
      <c r="F44" s="2">
        <v>346</v>
      </c>
      <c r="G44" s="10">
        <v>50000</v>
      </c>
      <c r="H44" s="10">
        <v>73560</v>
      </c>
    </row>
    <row r="45" spans="1:8" ht="24.5" thickBot="1">
      <c r="A45" s="2" t="s">
        <v>198</v>
      </c>
      <c r="B45" s="3" t="s">
        <v>141</v>
      </c>
      <c r="C45" s="2" t="s">
        <v>21</v>
      </c>
      <c r="D45" s="2" t="s">
        <v>24</v>
      </c>
      <c r="E45" s="2">
        <v>800</v>
      </c>
      <c r="F45" s="2"/>
      <c r="G45" s="10">
        <v>5000</v>
      </c>
      <c r="H45" s="10">
        <v>5000</v>
      </c>
    </row>
    <row r="46" spans="1:8" ht="24.5" thickBot="1">
      <c r="A46" s="2" t="s">
        <v>198</v>
      </c>
      <c r="B46" s="3" t="s">
        <v>141</v>
      </c>
      <c r="C46" s="2" t="s">
        <v>21</v>
      </c>
      <c r="D46" s="2" t="s">
        <v>24</v>
      </c>
      <c r="E46" s="2">
        <v>853</v>
      </c>
      <c r="F46" s="2">
        <v>296</v>
      </c>
      <c r="G46" s="10">
        <v>5000</v>
      </c>
      <c r="H46" s="10">
        <v>5000</v>
      </c>
    </row>
    <row r="47" spans="1:8" ht="36" thickBot="1">
      <c r="A47" s="4" t="s">
        <v>39</v>
      </c>
      <c r="B47" s="5" t="s">
        <v>141</v>
      </c>
      <c r="C47" s="4" t="s">
        <v>21</v>
      </c>
      <c r="D47" s="4" t="s">
        <v>40</v>
      </c>
      <c r="E47" s="4"/>
      <c r="F47" s="4"/>
      <c r="G47" s="14">
        <f>(G48)</f>
        <v>521387</v>
      </c>
      <c r="H47" s="14">
        <f>(H48)</f>
        <v>521387</v>
      </c>
    </row>
    <row r="48" spans="1:8" ht="70.5" thickBot="1">
      <c r="A48" s="2" t="s">
        <v>25</v>
      </c>
      <c r="B48" s="5" t="s">
        <v>141</v>
      </c>
      <c r="C48" s="2" t="s">
        <v>21</v>
      </c>
      <c r="D48" s="2" t="s">
        <v>40</v>
      </c>
      <c r="E48" s="2">
        <v>100</v>
      </c>
      <c r="F48" s="2"/>
      <c r="G48" s="10">
        <f>(G49)</f>
        <v>521387</v>
      </c>
      <c r="H48" s="10">
        <f>(H49)</f>
        <v>521387</v>
      </c>
    </row>
    <row r="49" spans="1:8" ht="36" thickBot="1">
      <c r="A49" s="2" t="s">
        <v>26</v>
      </c>
      <c r="B49" s="3" t="s">
        <v>141</v>
      </c>
      <c r="C49" s="2" t="s">
        <v>21</v>
      </c>
      <c r="D49" s="2" t="s">
        <v>40</v>
      </c>
      <c r="E49" s="2">
        <v>120</v>
      </c>
      <c r="F49" s="2"/>
      <c r="G49" s="10">
        <f>(G50+G51)</f>
        <v>521387</v>
      </c>
      <c r="H49" s="10">
        <f>(H50+H51)</f>
        <v>521387</v>
      </c>
    </row>
    <row r="50" spans="1:8" ht="24.5" thickBot="1">
      <c r="A50" s="2" t="s">
        <v>41</v>
      </c>
      <c r="B50" s="3" t="s">
        <v>141</v>
      </c>
      <c r="C50" s="2" t="s">
        <v>21</v>
      </c>
      <c r="D50" s="2" t="s">
        <v>40</v>
      </c>
      <c r="E50" s="2">
        <v>121</v>
      </c>
      <c r="F50" s="2">
        <v>211</v>
      </c>
      <c r="G50" s="10">
        <v>400451</v>
      </c>
      <c r="H50" s="10">
        <v>400451</v>
      </c>
    </row>
    <row r="51" spans="1:8" ht="24.5" thickBot="1">
      <c r="A51" s="2" t="s">
        <v>28</v>
      </c>
      <c r="B51" s="3" t="s">
        <v>141</v>
      </c>
      <c r="C51" s="2" t="s">
        <v>21</v>
      </c>
      <c r="D51" s="2" t="s">
        <v>40</v>
      </c>
      <c r="E51" s="2">
        <v>129</v>
      </c>
      <c r="F51" s="2">
        <v>213</v>
      </c>
      <c r="G51" s="10">
        <v>120936</v>
      </c>
      <c r="H51" s="10">
        <v>120936</v>
      </c>
    </row>
    <row r="52" spans="1:8" ht="15" thickBot="1">
      <c r="A52" s="4" t="s">
        <v>42</v>
      </c>
      <c r="B52" s="3" t="s">
        <v>141</v>
      </c>
      <c r="C52" s="4" t="s">
        <v>43</v>
      </c>
      <c r="D52" s="4"/>
      <c r="E52" s="4"/>
      <c r="F52" s="4"/>
      <c r="G52" s="14">
        <f>(G58)</f>
        <v>4740</v>
      </c>
      <c r="H52" s="14">
        <f>(H58)</f>
        <v>4740</v>
      </c>
    </row>
    <row r="53" spans="1:8" ht="59" thickBot="1">
      <c r="A53" s="2" t="s">
        <v>12</v>
      </c>
      <c r="B53" s="3" t="s">
        <v>141</v>
      </c>
      <c r="C53" s="2" t="s">
        <v>43</v>
      </c>
      <c r="D53" s="2" t="s">
        <v>44</v>
      </c>
      <c r="E53" s="2"/>
      <c r="F53" s="2"/>
      <c r="G53" s="10">
        <f t="shared" ref="G53:H55" si="2">(G54)</f>
        <v>4740</v>
      </c>
      <c r="H53" s="10">
        <f t="shared" si="2"/>
        <v>4740</v>
      </c>
    </row>
    <row r="54" spans="1:8" ht="59" thickBot="1">
      <c r="A54" s="2" t="s">
        <v>14</v>
      </c>
      <c r="B54" s="3" t="s">
        <v>141</v>
      </c>
      <c r="C54" s="2" t="s">
        <v>43</v>
      </c>
      <c r="D54" s="2" t="s">
        <v>15</v>
      </c>
      <c r="E54" s="2"/>
      <c r="F54" s="2"/>
      <c r="G54" s="10">
        <f t="shared" si="2"/>
        <v>4740</v>
      </c>
      <c r="H54" s="10">
        <f t="shared" si="2"/>
        <v>4740</v>
      </c>
    </row>
    <row r="55" spans="1:8" ht="24.5" thickBot="1">
      <c r="A55" s="2" t="s">
        <v>45</v>
      </c>
      <c r="B55" s="3" t="s">
        <v>141</v>
      </c>
      <c r="C55" s="2" t="s">
        <v>43</v>
      </c>
      <c r="D55" s="2" t="s">
        <v>46</v>
      </c>
      <c r="E55" s="2"/>
      <c r="F55" s="2"/>
      <c r="G55" s="10">
        <f t="shared" si="2"/>
        <v>4740</v>
      </c>
      <c r="H55" s="10">
        <f t="shared" si="2"/>
        <v>4740</v>
      </c>
    </row>
    <row r="56" spans="1:8" ht="24.5" thickBot="1">
      <c r="A56" s="4" t="s">
        <v>37</v>
      </c>
      <c r="B56" s="3" t="s">
        <v>141</v>
      </c>
      <c r="C56" s="2" t="s">
        <v>43</v>
      </c>
      <c r="D56" s="2" t="s">
        <v>46</v>
      </c>
      <c r="E56" s="2">
        <v>800</v>
      </c>
      <c r="F56" s="2"/>
      <c r="G56" s="10">
        <f>(G58)</f>
        <v>4740</v>
      </c>
      <c r="H56" s="10">
        <f>(H58)</f>
        <v>4740</v>
      </c>
    </row>
    <row r="57" spans="1:8" ht="24.5" thickBot="1">
      <c r="A57" s="2" t="s">
        <v>42</v>
      </c>
      <c r="B57" s="3" t="s">
        <v>141</v>
      </c>
      <c r="C57" s="2" t="s">
        <v>43</v>
      </c>
      <c r="D57" s="2" t="s">
        <v>46</v>
      </c>
      <c r="E57" s="2">
        <v>870</v>
      </c>
      <c r="F57" s="2"/>
      <c r="G57" s="10">
        <f>(G58)</f>
        <v>4740</v>
      </c>
      <c r="H57" s="10">
        <f>(H58)</f>
        <v>4740</v>
      </c>
    </row>
    <row r="58" spans="1:8" ht="24.5" thickBot="1">
      <c r="A58" s="2" t="s">
        <v>38</v>
      </c>
      <c r="B58" s="3" t="s">
        <v>141</v>
      </c>
      <c r="C58" s="2" t="s">
        <v>43</v>
      </c>
      <c r="D58" s="2" t="s">
        <v>46</v>
      </c>
      <c r="E58" s="2">
        <v>870</v>
      </c>
      <c r="F58" s="2">
        <v>296</v>
      </c>
      <c r="G58" s="10">
        <v>4740</v>
      </c>
      <c r="H58" s="10">
        <v>4740</v>
      </c>
    </row>
    <row r="59" spans="1:8" ht="24.5" thickBot="1">
      <c r="A59" s="4" t="s">
        <v>47</v>
      </c>
      <c r="B59" s="3" t="s">
        <v>141</v>
      </c>
      <c r="C59" s="4" t="s">
        <v>48</v>
      </c>
      <c r="D59" s="4"/>
      <c r="E59" s="4"/>
      <c r="F59" s="4"/>
      <c r="G59" s="14">
        <f>(G60)</f>
        <v>243200</v>
      </c>
      <c r="H59" s="14">
        <f>(H60)</f>
        <v>180000</v>
      </c>
    </row>
    <row r="60" spans="1:8" ht="59" thickBot="1">
      <c r="A60" s="2" t="s">
        <v>12</v>
      </c>
      <c r="B60" s="3" t="s">
        <v>141</v>
      </c>
      <c r="C60" s="2" t="s">
        <v>48</v>
      </c>
      <c r="D60" s="2" t="s">
        <v>44</v>
      </c>
      <c r="E60" s="2"/>
      <c r="F60" s="2"/>
      <c r="G60" s="10">
        <f t="shared" ref="G60:H64" si="3">(G61)</f>
        <v>243200</v>
      </c>
      <c r="H60" s="10">
        <f t="shared" si="3"/>
        <v>180000</v>
      </c>
    </row>
    <row r="61" spans="1:8" ht="59" thickBot="1">
      <c r="A61" s="2" t="s">
        <v>14</v>
      </c>
      <c r="B61" s="3" t="s">
        <v>141</v>
      </c>
      <c r="C61" s="2" t="s">
        <v>49</v>
      </c>
      <c r="D61" s="2" t="s">
        <v>15</v>
      </c>
      <c r="E61" s="2"/>
      <c r="F61" s="2"/>
      <c r="G61" s="10">
        <f t="shared" si="3"/>
        <v>243200</v>
      </c>
      <c r="H61" s="10">
        <f t="shared" si="3"/>
        <v>180000</v>
      </c>
    </row>
    <row r="62" spans="1:8" ht="36" thickBot="1">
      <c r="A62" s="2" t="s">
        <v>50</v>
      </c>
      <c r="B62" s="3" t="s">
        <v>141</v>
      </c>
      <c r="C62" s="2" t="s">
        <v>48</v>
      </c>
      <c r="D62" s="2" t="s">
        <v>51</v>
      </c>
      <c r="E62" s="2">
        <v>0</v>
      </c>
      <c r="F62" s="2"/>
      <c r="G62" s="10">
        <f t="shared" si="3"/>
        <v>243200</v>
      </c>
      <c r="H62" s="10">
        <f t="shared" si="3"/>
        <v>180000</v>
      </c>
    </row>
    <row r="63" spans="1:8" ht="24.5" thickBot="1">
      <c r="A63" s="2" t="s">
        <v>18</v>
      </c>
      <c r="B63" s="3" t="s">
        <v>141</v>
      </c>
      <c r="C63" s="2" t="s">
        <v>48</v>
      </c>
      <c r="D63" s="2" t="s">
        <v>51</v>
      </c>
      <c r="E63" s="2">
        <v>200</v>
      </c>
      <c r="F63" s="2"/>
      <c r="G63" s="10">
        <f t="shared" si="3"/>
        <v>243200</v>
      </c>
      <c r="H63" s="10">
        <f t="shared" si="3"/>
        <v>180000</v>
      </c>
    </row>
    <row r="64" spans="1:8" ht="36" thickBot="1">
      <c r="A64" s="2" t="s">
        <v>29</v>
      </c>
      <c r="B64" s="5" t="s">
        <v>141</v>
      </c>
      <c r="C64" s="2" t="s">
        <v>48</v>
      </c>
      <c r="D64" s="2" t="s">
        <v>51</v>
      </c>
      <c r="E64" s="2">
        <v>240</v>
      </c>
      <c r="F64" s="2"/>
      <c r="G64" s="10">
        <f t="shared" si="3"/>
        <v>243200</v>
      </c>
      <c r="H64" s="10">
        <f t="shared" si="3"/>
        <v>180000</v>
      </c>
    </row>
    <row r="65" spans="1:8" ht="36" thickBot="1">
      <c r="A65" s="2" t="s">
        <v>52</v>
      </c>
      <c r="B65" s="3" t="s">
        <v>141</v>
      </c>
      <c r="C65" s="2" t="s">
        <v>48</v>
      </c>
      <c r="D65" s="2" t="s">
        <v>51</v>
      </c>
      <c r="E65" s="2">
        <v>244</v>
      </c>
      <c r="F65" s="2"/>
      <c r="G65" s="10">
        <f>(G66+G67+G68+G69+G70+G71)</f>
        <v>243200</v>
      </c>
      <c r="H65" s="10">
        <f>(H66+H67+H68+H69+H70+H71)</f>
        <v>180000</v>
      </c>
    </row>
    <row r="66" spans="1:8" ht="24.5" thickBot="1">
      <c r="A66" s="2" t="s">
        <v>89</v>
      </c>
      <c r="B66" s="3" t="s">
        <v>141</v>
      </c>
      <c r="C66" s="2" t="s">
        <v>48</v>
      </c>
      <c r="D66" s="2" t="s">
        <v>51</v>
      </c>
      <c r="E66" s="2">
        <v>244</v>
      </c>
      <c r="F66" s="2">
        <v>222</v>
      </c>
      <c r="G66" s="10">
        <v>20000</v>
      </c>
      <c r="H66" s="10">
        <v>20000</v>
      </c>
    </row>
    <row r="67" spans="1:8" ht="24.5" thickBot="1">
      <c r="A67" s="2" t="s">
        <v>33</v>
      </c>
      <c r="B67" s="3" t="s">
        <v>141</v>
      </c>
      <c r="C67" s="2" t="s">
        <v>48</v>
      </c>
      <c r="D67" s="2" t="s">
        <v>51</v>
      </c>
      <c r="E67" s="2">
        <v>244</v>
      </c>
      <c r="F67" s="2">
        <v>223</v>
      </c>
      <c r="G67" s="10">
        <v>20000</v>
      </c>
      <c r="H67" s="10">
        <v>20000</v>
      </c>
    </row>
    <row r="68" spans="1:8" ht="24.5" thickBot="1">
      <c r="A68" s="2" t="s">
        <v>32</v>
      </c>
      <c r="B68" s="3" t="s">
        <v>141</v>
      </c>
      <c r="C68" s="2" t="s">
        <v>48</v>
      </c>
      <c r="D68" s="2" t="s">
        <v>51</v>
      </c>
      <c r="E68" s="2">
        <v>244</v>
      </c>
      <c r="F68" s="2">
        <v>226</v>
      </c>
      <c r="G68" s="10">
        <v>113200</v>
      </c>
      <c r="H68" s="10">
        <v>50000</v>
      </c>
    </row>
    <row r="69" spans="1:8" ht="24.5" thickBot="1">
      <c r="A69" s="2" t="s">
        <v>149</v>
      </c>
      <c r="B69" s="3" t="s">
        <v>141</v>
      </c>
      <c r="C69" s="2" t="s">
        <v>48</v>
      </c>
      <c r="D69" s="2" t="s">
        <v>51</v>
      </c>
      <c r="E69" s="2">
        <v>244</v>
      </c>
      <c r="F69" s="2">
        <v>227</v>
      </c>
      <c r="G69" s="10">
        <v>30000</v>
      </c>
      <c r="H69" s="10">
        <v>30000</v>
      </c>
    </row>
    <row r="70" spans="1:8" ht="24.5" thickBot="1">
      <c r="A70" s="2" t="s">
        <v>36</v>
      </c>
      <c r="B70" s="3" t="s">
        <v>141</v>
      </c>
      <c r="C70" s="2" t="s">
        <v>48</v>
      </c>
      <c r="D70" s="2" t="s">
        <v>51</v>
      </c>
      <c r="E70" s="2">
        <v>244</v>
      </c>
      <c r="F70" s="2">
        <v>346</v>
      </c>
      <c r="G70" s="10">
        <v>30000</v>
      </c>
      <c r="H70" s="10">
        <v>30000</v>
      </c>
    </row>
    <row r="71" spans="1:8" ht="24.5" thickBot="1">
      <c r="A71" s="2" t="s">
        <v>53</v>
      </c>
      <c r="B71" s="3" t="s">
        <v>141</v>
      </c>
      <c r="C71" s="2" t="s">
        <v>48</v>
      </c>
      <c r="D71" s="2" t="s">
        <v>51</v>
      </c>
      <c r="E71" s="2">
        <v>244</v>
      </c>
      <c r="F71" s="2">
        <v>297</v>
      </c>
      <c r="G71" s="10">
        <v>30000</v>
      </c>
      <c r="H71" s="10">
        <v>30000</v>
      </c>
    </row>
    <row r="72" spans="1:8" ht="15" thickBot="1">
      <c r="A72" s="4" t="s">
        <v>54</v>
      </c>
      <c r="B72" s="5" t="s">
        <v>141</v>
      </c>
      <c r="C72" s="4" t="s">
        <v>55</v>
      </c>
      <c r="D72" s="4"/>
      <c r="E72" s="4"/>
      <c r="F72" s="4"/>
      <c r="G72" s="14">
        <f t="shared" ref="G72:H74" si="4">(G73)</f>
        <v>63200</v>
      </c>
      <c r="H72" s="14">
        <f t="shared" si="4"/>
        <v>63200</v>
      </c>
    </row>
    <row r="73" spans="1:8" ht="24.5" thickBot="1">
      <c r="A73" s="2" t="s">
        <v>56</v>
      </c>
      <c r="B73" s="3" t="s">
        <v>141</v>
      </c>
      <c r="C73" s="2" t="s">
        <v>57</v>
      </c>
      <c r="D73" s="2"/>
      <c r="E73" s="15">
        <v>0</v>
      </c>
      <c r="F73" s="2"/>
      <c r="G73" s="10">
        <f t="shared" si="4"/>
        <v>63200</v>
      </c>
      <c r="H73" s="10">
        <f t="shared" si="4"/>
        <v>63200</v>
      </c>
    </row>
    <row r="74" spans="1:8" ht="24.5" thickBot="1">
      <c r="A74" s="2" t="s">
        <v>58</v>
      </c>
      <c r="B74" s="3" t="s">
        <v>141</v>
      </c>
      <c r="C74" s="2" t="s">
        <v>57</v>
      </c>
      <c r="D74" s="2" t="s">
        <v>59</v>
      </c>
      <c r="E74" s="15">
        <v>0</v>
      </c>
      <c r="F74" s="2"/>
      <c r="G74" s="10">
        <f t="shared" si="4"/>
        <v>63200</v>
      </c>
      <c r="H74" s="10">
        <f t="shared" si="4"/>
        <v>63200</v>
      </c>
    </row>
    <row r="75" spans="1:8" ht="36" thickBot="1">
      <c r="A75" s="2" t="s">
        <v>60</v>
      </c>
      <c r="B75" s="3" t="s">
        <v>141</v>
      </c>
      <c r="C75" s="2" t="s">
        <v>57</v>
      </c>
      <c r="D75" s="2" t="s">
        <v>61</v>
      </c>
      <c r="E75" s="15">
        <v>0</v>
      </c>
      <c r="F75" s="15">
        <v>0</v>
      </c>
      <c r="G75" s="10">
        <f>(G76+G80)</f>
        <v>63200</v>
      </c>
      <c r="H75" s="10">
        <f>(H76+H80)</f>
        <v>63200</v>
      </c>
    </row>
    <row r="76" spans="1:8" ht="70.5" thickBot="1">
      <c r="A76" s="2" t="s">
        <v>62</v>
      </c>
      <c r="B76" s="3" t="s">
        <v>141</v>
      </c>
      <c r="C76" s="2" t="s">
        <v>57</v>
      </c>
      <c r="D76" s="2" t="s">
        <v>61</v>
      </c>
      <c r="E76" s="2">
        <v>100</v>
      </c>
      <c r="F76" s="15">
        <v>0</v>
      </c>
      <c r="G76" s="10">
        <f>(G77)</f>
        <v>57048.85</v>
      </c>
      <c r="H76" s="10">
        <f>(H77)</f>
        <v>57048.85</v>
      </c>
    </row>
    <row r="77" spans="1:8" ht="36" thickBot="1">
      <c r="A77" s="2" t="s">
        <v>26</v>
      </c>
      <c r="B77" s="3" t="s">
        <v>141</v>
      </c>
      <c r="C77" s="2" t="s">
        <v>57</v>
      </c>
      <c r="D77" s="2" t="s">
        <v>61</v>
      </c>
      <c r="E77" s="2">
        <v>120</v>
      </c>
      <c r="F77" s="2"/>
      <c r="G77" s="10">
        <f>(G78+G79)</f>
        <v>57048.85</v>
      </c>
      <c r="H77" s="10">
        <f>(H78+H79)</f>
        <v>57048.85</v>
      </c>
    </row>
    <row r="78" spans="1:8" ht="24.5" thickBot="1">
      <c r="A78" s="2" t="s">
        <v>27</v>
      </c>
      <c r="B78" s="3" t="s">
        <v>141</v>
      </c>
      <c r="C78" s="2" t="s">
        <v>57</v>
      </c>
      <c r="D78" s="2" t="s">
        <v>61</v>
      </c>
      <c r="E78" s="2">
        <v>121</v>
      </c>
      <c r="F78" s="2">
        <v>211</v>
      </c>
      <c r="G78" s="10">
        <v>43816.32</v>
      </c>
      <c r="H78" s="10">
        <v>43816.32</v>
      </c>
    </row>
    <row r="79" spans="1:8" ht="24.5" thickBot="1">
      <c r="A79" s="2" t="s">
        <v>28</v>
      </c>
      <c r="B79" s="3" t="s">
        <v>141</v>
      </c>
      <c r="C79" s="2" t="s">
        <v>57</v>
      </c>
      <c r="D79" s="2" t="s">
        <v>61</v>
      </c>
      <c r="E79" s="2">
        <v>129</v>
      </c>
      <c r="F79" s="2">
        <v>213</v>
      </c>
      <c r="G79" s="10">
        <v>13232.53</v>
      </c>
      <c r="H79" s="10">
        <v>13232.53</v>
      </c>
    </row>
    <row r="80" spans="1:8" ht="36" thickBot="1">
      <c r="A80" s="2" t="s">
        <v>29</v>
      </c>
      <c r="B80" s="5" t="s">
        <v>141</v>
      </c>
      <c r="C80" s="2" t="s">
        <v>57</v>
      </c>
      <c r="D80" s="2" t="s">
        <v>61</v>
      </c>
      <c r="E80" s="2">
        <v>200</v>
      </c>
      <c r="F80" s="2">
        <v>0</v>
      </c>
      <c r="G80" s="10">
        <f>(G81)</f>
        <v>6151.15</v>
      </c>
      <c r="H80" s="10">
        <f>(H81)</f>
        <v>6151.15</v>
      </c>
    </row>
    <row r="81" spans="1:8" ht="36" thickBot="1">
      <c r="A81" s="2" t="s">
        <v>52</v>
      </c>
      <c r="B81" s="3" t="s">
        <v>141</v>
      </c>
      <c r="C81" s="2" t="s">
        <v>57</v>
      </c>
      <c r="D81" s="2" t="s">
        <v>61</v>
      </c>
      <c r="E81" s="2">
        <v>240</v>
      </c>
      <c r="F81" s="2">
        <v>0</v>
      </c>
      <c r="G81" s="10">
        <f>(G82)</f>
        <v>6151.15</v>
      </c>
      <c r="H81" s="10">
        <f>(H82)</f>
        <v>6151.15</v>
      </c>
    </row>
    <row r="82" spans="1:8" ht="24.5" thickBot="1">
      <c r="A82" s="2" t="s">
        <v>33</v>
      </c>
      <c r="B82" s="3" t="s">
        <v>141</v>
      </c>
      <c r="C82" s="2" t="s">
        <v>63</v>
      </c>
      <c r="D82" s="2" t="s">
        <v>61</v>
      </c>
      <c r="E82" s="2">
        <v>244</v>
      </c>
      <c r="F82" s="2">
        <v>223</v>
      </c>
      <c r="G82" s="10">
        <v>6151.15</v>
      </c>
      <c r="H82" s="10">
        <v>6151.15</v>
      </c>
    </row>
    <row r="83" spans="1:8" ht="24.5" thickBot="1">
      <c r="A83" s="4" t="s">
        <v>64</v>
      </c>
      <c r="B83" s="3" t="s">
        <v>141</v>
      </c>
      <c r="C83" s="4" t="s">
        <v>65</v>
      </c>
      <c r="D83" s="4"/>
      <c r="E83" s="4"/>
      <c r="F83" s="4"/>
      <c r="G83" s="14">
        <f>(G87+G91)</f>
        <v>361764</v>
      </c>
      <c r="H83" s="14">
        <f>(H87+H91)</f>
        <v>361764</v>
      </c>
    </row>
    <row r="84" spans="1:8" ht="47.5" thickBot="1">
      <c r="A84" s="2" t="s">
        <v>66</v>
      </c>
      <c r="B84" s="3" t="s">
        <v>141</v>
      </c>
      <c r="C84" s="2" t="s">
        <v>65</v>
      </c>
      <c r="D84" s="2"/>
      <c r="E84" s="2"/>
      <c r="F84" s="2"/>
      <c r="G84" s="10">
        <f>(G85)</f>
        <v>361764</v>
      </c>
      <c r="H84" s="10">
        <f>(H85)</f>
        <v>361764</v>
      </c>
    </row>
    <row r="85" spans="1:8" ht="47.5" thickBot="1">
      <c r="A85" s="2" t="s">
        <v>67</v>
      </c>
      <c r="B85" s="3" t="s">
        <v>141</v>
      </c>
      <c r="C85" s="2" t="s">
        <v>65</v>
      </c>
      <c r="D85" s="2" t="s">
        <v>68</v>
      </c>
      <c r="E85" s="2"/>
      <c r="F85" s="2"/>
      <c r="G85" s="10">
        <f>(G86)</f>
        <v>361764</v>
      </c>
      <c r="H85" s="10">
        <f>(H86)</f>
        <v>361764</v>
      </c>
    </row>
    <row r="86" spans="1:8" ht="36" thickBot="1">
      <c r="A86" s="2" t="s">
        <v>69</v>
      </c>
      <c r="B86" s="3" t="s">
        <v>141</v>
      </c>
      <c r="C86" s="2" t="s">
        <v>65</v>
      </c>
      <c r="D86" s="2" t="s">
        <v>70</v>
      </c>
      <c r="E86" s="2"/>
      <c r="F86" s="2"/>
      <c r="G86" s="10">
        <f>(G87+G91)</f>
        <v>361764</v>
      </c>
      <c r="H86" s="10">
        <f>(H87+H91)</f>
        <v>361764</v>
      </c>
    </row>
    <row r="87" spans="1:8" ht="24.5" thickBot="1">
      <c r="A87" s="2" t="s">
        <v>71</v>
      </c>
      <c r="B87" s="5" t="s">
        <v>141</v>
      </c>
      <c r="C87" s="2" t="s">
        <v>65</v>
      </c>
      <c r="D87" s="2" t="s">
        <v>72</v>
      </c>
      <c r="E87" s="2"/>
      <c r="F87" s="2"/>
      <c r="G87" s="10">
        <f t="shared" ref="G87:H89" si="5">(G88)</f>
        <v>130000</v>
      </c>
      <c r="H87" s="10">
        <f t="shared" si="5"/>
        <v>130000</v>
      </c>
    </row>
    <row r="88" spans="1:8" ht="24.5" thickBot="1">
      <c r="A88" s="2" t="s">
        <v>18</v>
      </c>
      <c r="B88" s="3" t="s">
        <v>141</v>
      </c>
      <c r="C88" s="2" t="s">
        <v>65</v>
      </c>
      <c r="D88" s="2" t="s">
        <v>73</v>
      </c>
      <c r="E88" s="2">
        <v>200</v>
      </c>
      <c r="F88" s="2"/>
      <c r="G88" s="10">
        <f t="shared" si="5"/>
        <v>130000</v>
      </c>
      <c r="H88" s="10">
        <f t="shared" si="5"/>
        <v>130000</v>
      </c>
    </row>
    <row r="89" spans="1:8" ht="36" thickBot="1">
      <c r="A89" s="2" t="s">
        <v>29</v>
      </c>
      <c r="B89" s="3" t="s">
        <v>141</v>
      </c>
      <c r="C89" s="2" t="s">
        <v>65</v>
      </c>
      <c r="D89" s="2" t="s">
        <v>73</v>
      </c>
      <c r="E89" s="2">
        <v>240</v>
      </c>
      <c r="F89" s="2"/>
      <c r="G89" s="10">
        <f t="shared" si="5"/>
        <v>130000</v>
      </c>
      <c r="H89" s="10">
        <f t="shared" si="5"/>
        <v>130000</v>
      </c>
    </row>
    <row r="90" spans="1:8" ht="24.5" thickBot="1">
      <c r="A90" s="2" t="s">
        <v>32</v>
      </c>
      <c r="B90" s="3" t="s">
        <v>141</v>
      </c>
      <c r="C90" s="2" t="s">
        <v>65</v>
      </c>
      <c r="D90" s="2" t="s">
        <v>73</v>
      </c>
      <c r="E90" s="2">
        <v>244</v>
      </c>
      <c r="F90" s="2">
        <v>226</v>
      </c>
      <c r="G90" s="10">
        <v>130000</v>
      </c>
      <c r="H90" s="10">
        <v>130000</v>
      </c>
    </row>
    <row r="91" spans="1:8" ht="24.5" thickBot="1">
      <c r="A91" s="2" t="s">
        <v>74</v>
      </c>
      <c r="B91" s="3" t="s">
        <v>141</v>
      </c>
      <c r="C91" s="2" t="s">
        <v>75</v>
      </c>
      <c r="D91" s="2" t="s">
        <v>76</v>
      </c>
      <c r="E91" s="2"/>
      <c r="F91" s="2"/>
      <c r="G91" s="10">
        <f>(G92)</f>
        <v>231764</v>
      </c>
      <c r="H91" s="10">
        <f>(H92)</f>
        <v>231764</v>
      </c>
    </row>
    <row r="92" spans="1:8" ht="24.5" thickBot="1">
      <c r="A92" s="2" t="s">
        <v>18</v>
      </c>
      <c r="B92" s="3" t="s">
        <v>141</v>
      </c>
      <c r="C92" s="2" t="s">
        <v>65</v>
      </c>
      <c r="D92" s="2" t="s">
        <v>76</v>
      </c>
      <c r="E92" s="2">
        <v>200</v>
      </c>
      <c r="F92" s="2"/>
      <c r="G92" s="10">
        <f>(G93)</f>
        <v>231764</v>
      </c>
      <c r="H92" s="10">
        <f>(H93)</f>
        <v>231764</v>
      </c>
    </row>
    <row r="93" spans="1:8" ht="36" thickBot="1">
      <c r="A93" s="2" t="s">
        <v>29</v>
      </c>
      <c r="B93" s="3" t="s">
        <v>141</v>
      </c>
      <c r="C93" s="2" t="s">
        <v>65</v>
      </c>
      <c r="D93" s="2" t="s">
        <v>76</v>
      </c>
      <c r="E93" s="2">
        <v>240</v>
      </c>
      <c r="F93" s="2"/>
      <c r="G93" s="10">
        <f>(G94+G95+G96)</f>
        <v>231764</v>
      </c>
      <c r="H93" s="10">
        <f>(H94+H95+H96)</f>
        <v>231764</v>
      </c>
    </row>
    <row r="94" spans="1:8" ht="24.5" thickBot="1">
      <c r="A94" s="2" t="s">
        <v>200</v>
      </c>
      <c r="B94" s="3" t="s">
        <v>141</v>
      </c>
      <c r="C94" s="2" t="s">
        <v>65</v>
      </c>
      <c r="D94" s="2" t="s">
        <v>76</v>
      </c>
      <c r="E94" s="2">
        <v>240</v>
      </c>
      <c r="F94" s="2">
        <v>225</v>
      </c>
      <c r="G94" s="10">
        <v>50000</v>
      </c>
      <c r="H94" s="10">
        <v>50000</v>
      </c>
    </row>
    <row r="95" spans="1:8" ht="24.5" thickBot="1">
      <c r="A95" s="2" t="s">
        <v>34</v>
      </c>
      <c r="B95" s="3" t="s">
        <v>141</v>
      </c>
      <c r="C95" s="2" t="s">
        <v>65</v>
      </c>
      <c r="D95" s="2" t="s">
        <v>142</v>
      </c>
      <c r="E95" s="2">
        <v>244</v>
      </c>
      <c r="F95" s="2">
        <v>226</v>
      </c>
      <c r="G95" s="10">
        <v>106764</v>
      </c>
      <c r="H95" s="10">
        <v>106764</v>
      </c>
    </row>
    <row r="96" spans="1:8" ht="36" thickBot="1">
      <c r="A96" s="2" t="s">
        <v>52</v>
      </c>
      <c r="B96" s="3" t="s">
        <v>141</v>
      </c>
      <c r="C96" s="2" t="s">
        <v>65</v>
      </c>
      <c r="D96" s="2" t="s">
        <v>76</v>
      </c>
      <c r="E96" s="2">
        <v>244</v>
      </c>
      <c r="F96" s="2">
        <v>340</v>
      </c>
      <c r="G96" s="10">
        <f>(G97+G98)</f>
        <v>75000</v>
      </c>
      <c r="H96" s="10">
        <f>(H97+H98)</f>
        <v>75000</v>
      </c>
    </row>
    <row r="97" spans="1:8" ht="24.5" thickBot="1">
      <c r="A97" s="2" t="s">
        <v>211</v>
      </c>
      <c r="B97" s="3" t="s">
        <v>141</v>
      </c>
      <c r="C97" s="2" t="s">
        <v>65</v>
      </c>
      <c r="D97" s="2" t="s">
        <v>76</v>
      </c>
      <c r="E97" s="2">
        <v>244</v>
      </c>
      <c r="F97" s="2">
        <v>343</v>
      </c>
      <c r="G97" s="10">
        <v>45000</v>
      </c>
      <c r="H97" s="10">
        <v>45000</v>
      </c>
    </row>
    <row r="98" spans="1:8" ht="24.5" thickBot="1">
      <c r="A98" s="2" t="s">
        <v>152</v>
      </c>
      <c r="B98" s="3" t="s">
        <v>141</v>
      </c>
      <c r="C98" s="2" t="s">
        <v>65</v>
      </c>
      <c r="D98" s="2" t="s">
        <v>76</v>
      </c>
      <c r="E98" s="2">
        <v>244</v>
      </c>
      <c r="F98" s="2">
        <v>346</v>
      </c>
      <c r="G98" s="10">
        <v>30000</v>
      </c>
      <c r="H98" s="10">
        <v>30000</v>
      </c>
    </row>
    <row r="99" spans="1:8" ht="15" thickBot="1">
      <c r="A99" s="4" t="s">
        <v>77</v>
      </c>
      <c r="B99" s="5" t="s">
        <v>141</v>
      </c>
      <c r="C99" s="3" t="s">
        <v>153</v>
      </c>
      <c r="D99" s="4"/>
      <c r="E99" s="4"/>
      <c r="F99" s="4"/>
      <c r="G99" s="10">
        <f>(G100+G105)</f>
        <v>1539677</v>
      </c>
      <c r="H99" s="10">
        <f>(H100+H105)</f>
        <v>1539677</v>
      </c>
    </row>
    <row r="100" spans="1:8" ht="15" thickBot="1">
      <c r="A100" s="4" t="s">
        <v>78</v>
      </c>
      <c r="B100" s="5" t="s">
        <v>141</v>
      </c>
      <c r="C100" s="4" t="s">
        <v>79</v>
      </c>
      <c r="D100" s="4"/>
      <c r="E100" s="4"/>
      <c r="F100" s="4"/>
      <c r="G100" s="10">
        <f t="shared" ref="G100:H103" si="6">(G101)</f>
        <v>20000</v>
      </c>
      <c r="H100" s="10">
        <f t="shared" si="6"/>
        <v>20000</v>
      </c>
    </row>
    <row r="101" spans="1:8" ht="24.5" thickBot="1">
      <c r="A101" s="7" t="s">
        <v>143</v>
      </c>
      <c r="B101" s="3" t="s">
        <v>141</v>
      </c>
      <c r="C101" s="2" t="s">
        <v>79</v>
      </c>
      <c r="D101" s="2" t="s">
        <v>144</v>
      </c>
      <c r="E101" s="2"/>
      <c r="F101" s="2"/>
      <c r="G101" s="10">
        <f t="shared" si="6"/>
        <v>20000</v>
      </c>
      <c r="H101" s="10">
        <f t="shared" si="6"/>
        <v>20000</v>
      </c>
    </row>
    <row r="102" spans="1:8" ht="36" thickBot="1">
      <c r="A102" s="7" t="s">
        <v>145</v>
      </c>
      <c r="B102" s="3" t="s">
        <v>141</v>
      </c>
      <c r="C102" s="2" t="s">
        <v>79</v>
      </c>
      <c r="D102" s="2" t="s">
        <v>144</v>
      </c>
      <c r="E102" s="2">
        <v>200</v>
      </c>
      <c r="F102" s="2"/>
      <c r="G102" s="10">
        <f t="shared" si="6"/>
        <v>20000</v>
      </c>
      <c r="H102" s="10">
        <f t="shared" si="6"/>
        <v>20000</v>
      </c>
    </row>
    <row r="103" spans="1:8" ht="36" thickBot="1">
      <c r="A103" s="7" t="s">
        <v>29</v>
      </c>
      <c r="B103" s="3" t="s">
        <v>141</v>
      </c>
      <c r="C103" s="2" t="s">
        <v>79</v>
      </c>
      <c r="D103" s="2" t="s">
        <v>144</v>
      </c>
      <c r="E103" s="2">
        <v>240</v>
      </c>
      <c r="F103" s="2"/>
      <c r="G103" s="10">
        <f t="shared" si="6"/>
        <v>20000</v>
      </c>
      <c r="H103" s="10">
        <f t="shared" si="6"/>
        <v>20000</v>
      </c>
    </row>
    <row r="104" spans="1:8" ht="36" thickBot="1">
      <c r="A104" s="7" t="s">
        <v>52</v>
      </c>
      <c r="B104" s="3" t="s">
        <v>141</v>
      </c>
      <c r="C104" s="2" t="s">
        <v>79</v>
      </c>
      <c r="D104" s="2" t="s">
        <v>144</v>
      </c>
      <c r="E104" s="2">
        <v>244</v>
      </c>
      <c r="F104" s="2">
        <v>225</v>
      </c>
      <c r="G104" s="10">
        <v>20000</v>
      </c>
      <c r="H104" s="10">
        <v>20000</v>
      </c>
    </row>
    <row r="105" spans="1:8" ht="15" thickBot="1">
      <c r="A105" s="7" t="s">
        <v>80</v>
      </c>
      <c r="B105" s="3" t="s">
        <v>146</v>
      </c>
      <c r="C105" s="2" t="s">
        <v>81</v>
      </c>
      <c r="D105" s="2"/>
      <c r="E105" s="2"/>
      <c r="F105" s="2"/>
      <c r="G105" s="10">
        <f>(G106)</f>
        <v>1519677</v>
      </c>
      <c r="H105" s="10">
        <f>(H106)</f>
        <v>1519677</v>
      </c>
    </row>
    <row r="106" spans="1:8" ht="36" thickBot="1">
      <c r="A106" s="7" t="s">
        <v>147</v>
      </c>
      <c r="B106" s="3" t="s">
        <v>141</v>
      </c>
      <c r="C106" s="2" t="s">
        <v>81</v>
      </c>
      <c r="D106" s="2" t="s">
        <v>82</v>
      </c>
      <c r="E106" s="2"/>
      <c r="F106" s="2"/>
      <c r="G106" s="10">
        <f>(G107+G120)</f>
        <v>1519677</v>
      </c>
      <c r="H106" s="10">
        <f>(H107+H120)</f>
        <v>1519677</v>
      </c>
    </row>
    <row r="107" spans="1:8" ht="24.5" thickBot="1">
      <c r="A107" s="2" t="s">
        <v>83</v>
      </c>
      <c r="B107" s="3" t="s">
        <v>141</v>
      </c>
      <c r="C107" s="2" t="s">
        <v>81</v>
      </c>
      <c r="D107" s="2" t="s">
        <v>84</v>
      </c>
      <c r="E107" s="2"/>
      <c r="F107" s="2"/>
      <c r="G107" s="10">
        <f>(G108+G114)</f>
        <v>541000</v>
      </c>
      <c r="H107" s="10">
        <f>(H108+H114)</f>
        <v>541000</v>
      </c>
    </row>
    <row r="108" spans="1:8" ht="24.5" thickBot="1">
      <c r="A108" s="2" t="s">
        <v>85</v>
      </c>
      <c r="B108" s="3" t="s">
        <v>141</v>
      </c>
      <c r="C108" s="2" t="s">
        <v>81</v>
      </c>
      <c r="D108" s="2" t="s">
        <v>86</v>
      </c>
      <c r="E108" s="2"/>
      <c r="F108" s="2"/>
      <c r="G108" s="10">
        <f>(G109+G113)</f>
        <v>401000</v>
      </c>
      <c r="H108" s="10">
        <f>(H109+H113)</f>
        <v>401000</v>
      </c>
    </row>
    <row r="109" spans="1:8" ht="24.5" thickBot="1">
      <c r="A109" s="2" t="s">
        <v>18</v>
      </c>
      <c r="B109" s="3" t="s">
        <v>141</v>
      </c>
      <c r="C109" s="2" t="s">
        <v>81</v>
      </c>
      <c r="D109" s="2" t="s">
        <v>86</v>
      </c>
      <c r="E109" s="2">
        <v>200</v>
      </c>
      <c r="F109" s="2"/>
      <c r="G109" s="10">
        <v>400000</v>
      </c>
      <c r="H109" s="10">
        <v>400000</v>
      </c>
    </row>
    <row r="110" spans="1:8" ht="36" thickBot="1">
      <c r="A110" s="2" t="s">
        <v>29</v>
      </c>
      <c r="B110" s="3" t="s">
        <v>141</v>
      </c>
      <c r="C110" s="2" t="s">
        <v>81</v>
      </c>
      <c r="D110" s="2" t="s">
        <v>86</v>
      </c>
      <c r="E110" s="2">
        <v>240</v>
      </c>
      <c r="F110" s="2"/>
      <c r="G110" s="10">
        <v>400000</v>
      </c>
      <c r="H110" s="10">
        <v>400000</v>
      </c>
    </row>
    <row r="111" spans="1:8" ht="36" thickBot="1">
      <c r="A111" s="2" t="s">
        <v>52</v>
      </c>
      <c r="B111" s="3" t="s">
        <v>141</v>
      </c>
      <c r="C111" s="2" t="s">
        <v>81</v>
      </c>
      <c r="D111" s="2" t="s">
        <v>86</v>
      </c>
      <c r="E111" s="2">
        <v>244</v>
      </c>
      <c r="F111" s="2"/>
      <c r="G111" s="10">
        <v>400000</v>
      </c>
      <c r="H111" s="10">
        <v>400000</v>
      </c>
    </row>
    <row r="112" spans="1:8" ht="24.5" thickBot="1">
      <c r="A112" s="2" t="s">
        <v>33</v>
      </c>
      <c r="B112" s="3" t="s">
        <v>141</v>
      </c>
      <c r="C112" s="2" t="s">
        <v>81</v>
      </c>
      <c r="D112" s="2" t="s">
        <v>86</v>
      </c>
      <c r="E112" s="2">
        <v>244</v>
      </c>
      <c r="F112" s="2">
        <v>223</v>
      </c>
      <c r="G112" s="10">
        <v>400000</v>
      </c>
      <c r="H112" s="10">
        <v>400000</v>
      </c>
    </row>
    <row r="113" spans="1:8" ht="24.5" thickBot="1">
      <c r="A113" s="2" t="s">
        <v>198</v>
      </c>
      <c r="B113" s="3" t="s">
        <v>141</v>
      </c>
      <c r="C113" s="2" t="s">
        <v>81</v>
      </c>
      <c r="D113" s="2" t="s">
        <v>86</v>
      </c>
      <c r="E113" s="2">
        <v>853</v>
      </c>
      <c r="F113" s="2">
        <v>293</v>
      </c>
      <c r="G113" s="10">
        <v>1000</v>
      </c>
      <c r="H113" s="10">
        <v>1000</v>
      </c>
    </row>
    <row r="114" spans="1:8" ht="24.5" thickBot="1">
      <c r="A114" s="2" t="s">
        <v>87</v>
      </c>
      <c r="B114" s="3" t="s">
        <v>141</v>
      </c>
      <c r="C114" s="2" t="s">
        <v>81</v>
      </c>
      <c r="D114" s="2" t="s">
        <v>88</v>
      </c>
      <c r="E114" s="2"/>
      <c r="F114" s="2"/>
      <c r="G114" s="10">
        <f t="shared" ref="G114:H116" si="7">(G115)</f>
        <v>140000</v>
      </c>
      <c r="H114" s="10">
        <f t="shared" si="7"/>
        <v>140000</v>
      </c>
    </row>
    <row r="115" spans="1:8" ht="24.5" thickBot="1">
      <c r="A115" s="2" t="s">
        <v>18</v>
      </c>
      <c r="B115" s="3" t="s">
        <v>141</v>
      </c>
      <c r="C115" s="2" t="s">
        <v>81</v>
      </c>
      <c r="D115" s="2" t="s">
        <v>88</v>
      </c>
      <c r="E115" s="2">
        <v>200</v>
      </c>
      <c r="F115" s="2"/>
      <c r="G115" s="10">
        <f t="shared" si="7"/>
        <v>140000</v>
      </c>
      <c r="H115" s="10">
        <f t="shared" si="7"/>
        <v>140000</v>
      </c>
    </row>
    <row r="116" spans="1:8" ht="36" thickBot="1">
      <c r="A116" s="2" t="s">
        <v>29</v>
      </c>
      <c r="B116" s="3" t="s">
        <v>141</v>
      </c>
      <c r="C116" s="2" t="s">
        <v>81</v>
      </c>
      <c r="D116" s="2" t="s">
        <v>88</v>
      </c>
      <c r="E116" s="2">
        <v>240</v>
      </c>
      <c r="F116" s="2"/>
      <c r="G116" s="10">
        <f t="shared" si="7"/>
        <v>140000</v>
      </c>
      <c r="H116" s="10">
        <f t="shared" si="7"/>
        <v>140000</v>
      </c>
    </row>
    <row r="117" spans="1:8" ht="36" thickBot="1">
      <c r="A117" s="2" t="s">
        <v>52</v>
      </c>
      <c r="B117" s="3" t="s">
        <v>141</v>
      </c>
      <c r="C117" s="2" t="s">
        <v>81</v>
      </c>
      <c r="D117" s="2" t="s">
        <v>88</v>
      </c>
      <c r="E117" s="2">
        <v>244</v>
      </c>
      <c r="F117" s="2"/>
      <c r="G117" s="10">
        <f>(G118+G119)</f>
        <v>140000</v>
      </c>
      <c r="H117" s="10">
        <f>(H118+H119)</f>
        <v>140000</v>
      </c>
    </row>
    <row r="118" spans="1:8" ht="24.5" thickBot="1">
      <c r="A118" s="2" t="s">
        <v>34</v>
      </c>
      <c r="B118" s="3" t="s">
        <v>141</v>
      </c>
      <c r="C118" s="2" t="s">
        <v>81</v>
      </c>
      <c r="D118" s="2" t="s">
        <v>88</v>
      </c>
      <c r="E118" s="2">
        <v>244</v>
      </c>
      <c r="F118" s="2">
        <v>226</v>
      </c>
      <c r="G118" s="10">
        <v>30000</v>
      </c>
      <c r="H118" s="10">
        <v>30000</v>
      </c>
    </row>
    <row r="119" spans="1:8" ht="24.5" thickBot="1">
      <c r="A119" s="2" t="s">
        <v>36</v>
      </c>
      <c r="B119" s="3" t="s">
        <v>141</v>
      </c>
      <c r="C119" s="2" t="s">
        <v>81</v>
      </c>
      <c r="D119" s="2" t="s">
        <v>88</v>
      </c>
      <c r="E119" s="2">
        <v>244</v>
      </c>
      <c r="F119" s="2">
        <v>346</v>
      </c>
      <c r="G119" s="10">
        <v>110000</v>
      </c>
      <c r="H119" s="10">
        <v>110000</v>
      </c>
    </row>
    <row r="120" spans="1:8" ht="24.5" thickBot="1">
      <c r="A120" s="2" t="s">
        <v>90</v>
      </c>
      <c r="B120" s="3" t="s">
        <v>141</v>
      </c>
      <c r="C120" s="2" t="s">
        <v>81</v>
      </c>
      <c r="D120" s="2" t="s">
        <v>91</v>
      </c>
      <c r="E120" s="2"/>
      <c r="F120" s="2"/>
      <c r="G120" s="10">
        <f>(G121+G129+G134+G138+G142+G146)</f>
        <v>978677</v>
      </c>
      <c r="H120" s="10">
        <f>(H121+H129+H134+H138+H142+H146)</f>
        <v>978677</v>
      </c>
    </row>
    <row r="121" spans="1:8" ht="24.5" thickBot="1">
      <c r="A121" s="2" t="s">
        <v>92</v>
      </c>
      <c r="B121" s="3" t="s">
        <v>141</v>
      </c>
      <c r="C121" s="2" t="s">
        <v>81</v>
      </c>
      <c r="D121" s="2" t="s">
        <v>93</v>
      </c>
      <c r="E121" s="2"/>
      <c r="F121" s="2"/>
      <c r="G121" s="10">
        <f t="shared" ref="G121:H123" si="8">(G122)</f>
        <v>532177</v>
      </c>
      <c r="H121" s="10">
        <f t="shared" si="8"/>
        <v>532177</v>
      </c>
    </row>
    <row r="122" spans="1:8" ht="24.5" thickBot="1">
      <c r="A122" s="2" t="s">
        <v>18</v>
      </c>
      <c r="B122" s="3" t="s">
        <v>141</v>
      </c>
      <c r="C122" s="2" t="s">
        <v>81</v>
      </c>
      <c r="D122" s="2" t="s">
        <v>93</v>
      </c>
      <c r="E122" s="2">
        <v>200</v>
      </c>
      <c r="F122" s="2"/>
      <c r="G122" s="10">
        <f t="shared" si="8"/>
        <v>532177</v>
      </c>
      <c r="H122" s="10">
        <f t="shared" si="8"/>
        <v>532177</v>
      </c>
    </row>
    <row r="123" spans="1:8" ht="36" thickBot="1">
      <c r="A123" s="2" t="s">
        <v>29</v>
      </c>
      <c r="B123" s="3" t="s">
        <v>141</v>
      </c>
      <c r="C123" s="2" t="s">
        <v>81</v>
      </c>
      <c r="D123" s="2" t="s">
        <v>93</v>
      </c>
      <c r="E123" s="2">
        <v>240</v>
      </c>
      <c r="F123" s="2"/>
      <c r="G123" s="10">
        <f t="shared" si="8"/>
        <v>532177</v>
      </c>
      <c r="H123" s="10">
        <f t="shared" si="8"/>
        <v>532177</v>
      </c>
    </row>
    <row r="124" spans="1:8" ht="36" thickBot="1">
      <c r="A124" s="2" t="s">
        <v>52</v>
      </c>
      <c r="B124" s="3" t="s">
        <v>141</v>
      </c>
      <c r="C124" s="2" t="s">
        <v>81</v>
      </c>
      <c r="D124" s="2" t="s">
        <v>93</v>
      </c>
      <c r="E124" s="2">
        <v>244</v>
      </c>
      <c r="F124" s="2"/>
      <c r="G124" s="10">
        <f>(G125+G126)</f>
        <v>532177</v>
      </c>
      <c r="H124" s="10">
        <f>(H125+H126)</f>
        <v>532177</v>
      </c>
    </row>
    <row r="125" spans="1:8" ht="24.5" thickBot="1">
      <c r="A125" s="2" t="s">
        <v>34</v>
      </c>
      <c r="B125" s="3" t="s">
        <v>141</v>
      </c>
      <c r="C125" s="2" t="s">
        <v>81</v>
      </c>
      <c r="D125" s="2" t="s">
        <v>93</v>
      </c>
      <c r="E125" s="2">
        <v>244</v>
      </c>
      <c r="F125" s="2">
        <v>226</v>
      </c>
      <c r="G125" s="10">
        <v>382177</v>
      </c>
      <c r="H125" s="10">
        <v>382177</v>
      </c>
    </row>
    <row r="126" spans="1:8" ht="24.5" thickBot="1">
      <c r="A126" s="2" t="s">
        <v>36</v>
      </c>
      <c r="B126" s="3" t="s">
        <v>141</v>
      </c>
      <c r="C126" s="2" t="s">
        <v>81</v>
      </c>
      <c r="D126" s="2" t="s">
        <v>93</v>
      </c>
      <c r="E126" s="2">
        <v>244</v>
      </c>
      <c r="F126" s="2">
        <v>340</v>
      </c>
      <c r="G126" s="10">
        <f>(G127+G128)</f>
        <v>150000</v>
      </c>
      <c r="H126" s="10">
        <f>(H127+H128)</f>
        <v>150000</v>
      </c>
    </row>
    <row r="127" spans="1:8" ht="24.5" thickBot="1">
      <c r="A127" s="2" t="s">
        <v>202</v>
      </c>
      <c r="B127" s="3" t="s">
        <v>141</v>
      </c>
      <c r="C127" s="2" t="s">
        <v>81</v>
      </c>
      <c r="D127" s="2" t="s">
        <v>93</v>
      </c>
      <c r="E127" s="2">
        <v>244</v>
      </c>
      <c r="F127" s="2">
        <v>343</v>
      </c>
      <c r="G127" s="10">
        <v>20000</v>
      </c>
      <c r="H127" s="10">
        <v>20000</v>
      </c>
    </row>
    <row r="128" spans="1:8" ht="24.5" thickBot="1">
      <c r="A128" s="2" t="s">
        <v>203</v>
      </c>
      <c r="B128" s="3" t="s">
        <v>141</v>
      </c>
      <c r="C128" s="2" t="s">
        <v>81</v>
      </c>
      <c r="D128" s="2" t="s">
        <v>93</v>
      </c>
      <c r="E128" s="2">
        <v>244</v>
      </c>
      <c r="F128" s="2">
        <v>346</v>
      </c>
      <c r="G128" s="10">
        <v>130000</v>
      </c>
      <c r="H128" s="10">
        <v>130000</v>
      </c>
    </row>
    <row r="129" spans="1:8" ht="24.5" thickBot="1">
      <c r="A129" s="2" t="s">
        <v>95</v>
      </c>
      <c r="B129" s="3" t="s">
        <v>141</v>
      </c>
      <c r="C129" s="2" t="s">
        <v>81</v>
      </c>
      <c r="D129" s="2" t="s">
        <v>96</v>
      </c>
      <c r="E129" s="2"/>
      <c r="F129" s="2"/>
      <c r="G129" s="10">
        <f t="shared" ref="G129:H132" si="9">(G130)</f>
        <v>20000</v>
      </c>
      <c r="H129" s="10">
        <f t="shared" si="9"/>
        <v>20000</v>
      </c>
    </row>
    <row r="130" spans="1:8" ht="24.5" thickBot="1">
      <c r="A130" s="2" t="s">
        <v>18</v>
      </c>
      <c r="B130" s="3" t="s">
        <v>141</v>
      </c>
      <c r="C130" s="2" t="s">
        <v>81</v>
      </c>
      <c r="D130" s="2" t="s">
        <v>96</v>
      </c>
      <c r="E130" s="2">
        <v>200</v>
      </c>
      <c r="F130" s="2"/>
      <c r="G130" s="10">
        <f t="shared" si="9"/>
        <v>20000</v>
      </c>
      <c r="H130" s="10">
        <f t="shared" si="9"/>
        <v>20000</v>
      </c>
    </row>
    <row r="131" spans="1:8" ht="36" thickBot="1">
      <c r="A131" s="2" t="s">
        <v>29</v>
      </c>
      <c r="B131" s="3" t="s">
        <v>141</v>
      </c>
      <c r="C131" s="2" t="s">
        <v>81</v>
      </c>
      <c r="D131" s="2" t="s">
        <v>96</v>
      </c>
      <c r="E131" s="2">
        <v>240</v>
      </c>
      <c r="F131" s="2"/>
      <c r="G131" s="10">
        <f t="shared" si="9"/>
        <v>20000</v>
      </c>
      <c r="H131" s="10">
        <f t="shared" si="9"/>
        <v>20000</v>
      </c>
    </row>
    <row r="132" spans="1:8" ht="36" thickBot="1">
      <c r="A132" s="2" t="s">
        <v>52</v>
      </c>
      <c r="B132" s="3" t="s">
        <v>141</v>
      </c>
      <c r="C132" s="2" t="s">
        <v>81</v>
      </c>
      <c r="D132" s="2" t="s">
        <v>96</v>
      </c>
      <c r="E132" s="2">
        <v>244</v>
      </c>
      <c r="F132" s="2"/>
      <c r="G132" s="10">
        <f t="shared" si="9"/>
        <v>20000</v>
      </c>
      <c r="H132" s="10">
        <f t="shared" si="9"/>
        <v>20000</v>
      </c>
    </row>
    <row r="133" spans="1:8" ht="24.5" thickBot="1">
      <c r="A133" s="2" t="s">
        <v>94</v>
      </c>
      <c r="B133" s="3" t="s">
        <v>141</v>
      </c>
      <c r="C133" s="2" t="s">
        <v>81</v>
      </c>
      <c r="D133" s="2" t="s">
        <v>96</v>
      </c>
      <c r="E133" s="2">
        <v>244</v>
      </c>
      <c r="F133" s="2">
        <v>226</v>
      </c>
      <c r="G133" s="10">
        <v>20000</v>
      </c>
      <c r="H133" s="10">
        <v>20000</v>
      </c>
    </row>
    <row r="134" spans="1:8" ht="36" thickBot="1">
      <c r="A134" s="2" t="s">
        <v>204</v>
      </c>
      <c r="B134" s="3" t="s">
        <v>141</v>
      </c>
      <c r="C134" s="2" t="s">
        <v>81</v>
      </c>
      <c r="D134" s="2" t="s">
        <v>97</v>
      </c>
      <c r="E134" s="2"/>
      <c r="F134" s="2"/>
      <c r="G134" s="10">
        <f t="shared" ref="G134:H136" si="10">(G135)</f>
        <v>210000</v>
      </c>
      <c r="H134" s="10">
        <f t="shared" si="10"/>
        <v>210000</v>
      </c>
    </row>
    <row r="135" spans="1:8" ht="36" thickBot="1">
      <c r="A135" s="2" t="s">
        <v>29</v>
      </c>
      <c r="B135" s="5" t="s">
        <v>141</v>
      </c>
      <c r="C135" s="2" t="s">
        <v>81</v>
      </c>
      <c r="D135" s="2" t="s">
        <v>97</v>
      </c>
      <c r="E135" s="2">
        <v>240</v>
      </c>
      <c r="F135" s="2"/>
      <c r="G135" s="10">
        <f t="shared" si="10"/>
        <v>210000</v>
      </c>
      <c r="H135" s="10">
        <f t="shared" si="10"/>
        <v>210000</v>
      </c>
    </row>
    <row r="136" spans="1:8" ht="36" thickBot="1">
      <c r="A136" s="2" t="s">
        <v>52</v>
      </c>
      <c r="B136" s="3" t="s">
        <v>141</v>
      </c>
      <c r="C136" s="2" t="s">
        <v>81</v>
      </c>
      <c r="D136" s="2" t="s">
        <v>97</v>
      </c>
      <c r="E136" s="2">
        <v>244</v>
      </c>
      <c r="F136" s="2"/>
      <c r="G136" s="10">
        <f t="shared" si="10"/>
        <v>210000</v>
      </c>
      <c r="H136" s="10">
        <f t="shared" si="10"/>
        <v>210000</v>
      </c>
    </row>
    <row r="137" spans="1:8" ht="24.5" thickBot="1">
      <c r="A137" s="8" t="s">
        <v>155</v>
      </c>
      <c r="B137" s="3" t="s">
        <v>141</v>
      </c>
      <c r="C137" s="2" t="s">
        <v>81</v>
      </c>
      <c r="D137" s="2" t="s">
        <v>97</v>
      </c>
      <c r="E137" s="2">
        <v>244</v>
      </c>
      <c r="F137" s="9" t="s">
        <v>154</v>
      </c>
      <c r="G137" s="8">
        <v>210000</v>
      </c>
      <c r="H137" s="8">
        <v>210000</v>
      </c>
    </row>
    <row r="138" spans="1:8" ht="24.5" thickBot="1">
      <c r="A138" s="2" t="s">
        <v>207</v>
      </c>
      <c r="B138" s="3" t="s">
        <v>141</v>
      </c>
      <c r="C138" s="2" t="s">
        <v>81</v>
      </c>
      <c r="D138" s="2" t="s">
        <v>148</v>
      </c>
      <c r="E138" s="2"/>
      <c r="F138" s="2"/>
      <c r="G138" s="8">
        <f t="shared" ref="G138:H140" si="11">(G139)</f>
        <v>100000</v>
      </c>
      <c r="H138" s="8">
        <f t="shared" si="11"/>
        <v>100000</v>
      </c>
    </row>
    <row r="139" spans="1:8" ht="36" thickBot="1">
      <c r="A139" s="2" t="s">
        <v>29</v>
      </c>
      <c r="B139" s="5" t="s">
        <v>141</v>
      </c>
      <c r="C139" s="2" t="s">
        <v>81</v>
      </c>
      <c r="D139" s="2" t="s">
        <v>148</v>
      </c>
      <c r="E139" s="2">
        <v>240</v>
      </c>
      <c r="F139" s="2"/>
      <c r="G139" s="8">
        <f t="shared" si="11"/>
        <v>100000</v>
      </c>
      <c r="H139" s="8">
        <f t="shared" si="11"/>
        <v>100000</v>
      </c>
    </row>
    <row r="140" spans="1:8" ht="36" thickBot="1">
      <c r="A140" s="2" t="s">
        <v>52</v>
      </c>
      <c r="B140" s="3" t="s">
        <v>141</v>
      </c>
      <c r="C140" s="2" t="s">
        <v>81</v>
      </c>
      <c r="D140" s="2" t="s">
        <v>148</v>
      </c>
      <c r="E140" s="2">
        <v>244</v>
      </c>
      <c r="F140" s="2"/>
      <c r="G140" s="8">
        <f t="shared" si="11"/>
        <v>100000</v>
      </c>
      <c r="H140" s="8">
        <f t="shared" si="11"/>
        <v>100000</v>
      </c>
    </row>
    <row r="141" spans="1:8" ht="24.5" thickBot="1">
      <c r="A141" s="8" t="s">
        <v>155</v>
      </c>
      <c r="B141" s="3" t="s">
        <v>141</v>
      </c>
      <c r="C141" s="2" t="s">
        <v>81</v>
      </c>
      <c r="D141" s="2" t="s">
        <v>148</v>
      </c>
      <c r="E141" s="2">
        <v>244</v>
      </c>
      <c r="F141" s="9" t="s">
        <v>154</v>
      </c>
      <c r="G141" s="8">
        <v>100000</v>
      </c>
      <c r="H141" s="8">
        <v>100000</v>
      </c>
    </row>
    <row r="142" spans="1:8" ht="24.5" thickBot="1">
      <c r="A142" s="2" t="s">
        <v>208</v>
      </c>
      <c r="B142" s="3" t="s">
        <v>141</v>
      </c>
      <c r="C142" s="2" t="s">
        <v>81</v>
      </c>
      <c r="D142" s="2" t="s">
        <v>209</v>
      </c>
      <c r="E142" s="2"/>
      <c r="F142" s="2"/>
      <c r="G142" s="8">
        <f t="shared" ref="G142:H144" si="12">(G143)</f>
        <v>50000</v>
      </c>
      <c r="H142" s="8">
        <f t="shared" si="12"/>
        <v>50000</v>
      </c>
    </row>
    <row r="143" spans="1:8" ht="36" thickBot="1">
      <c r="A143" s="2" t="s">
        <v>29</v>
      </c>
      <c r="B143" s="5" t="s">
        <v>141</v>
      </c>
      <c r="C143" s="2" t="s">
        <v>81</v>
      </c>
      <c r="D143" s="2" t="s">
        <v>209</v>
      </c>
      <c r="E143" s="2">
        <v>240</v>
      </c>
      <c r="F143" s="2"/>
      <c r="G143" s="8">
        <f t="shared" si="12"/>
        <v>50000</v>
      </c>
      <c r="H143" s="8">
        <f t="shared" si="12"/>
        <v>50000</v>
      </c>
    </row>
    <row r="144" spans="1:8" ht="36" thickBot="1">
      <c r="A144" s="2" t="s">
        <v>52</v>
      </c>
      <c r="B144" s="3" t="s">
        <v>141</v>
      </c>
      <c r="C144" s="2" t="s">
        <v>81</v>
      </c>
      <c r="D144" s="2" t="s">
        <v>209</v>
      </c>
      <c r="E144" s="2">
        <v>244</v>
      </c>
      <c r="F144" s="2"/>
      <c r="G144" s="8">
        <f t="shared" si="12"/>
        <v>50000</v>
      </c>
      <c r="H144" s="8">
        <f t="shared" si="12"/>
        <v>50000</v>
      </c>
    </row>
    <row r="145" spans="1:8" ht="24.5" thickBot="1">
      <c r="A145" s="8" t="s">
        <v>155</v>
      </c>
      <c r="B145" s="3" t="s">
        <v>141</v>
      </c>
      <c r="C145" s="2" t="s">
        <v>81</v>
      </c>
      <c r="D145" s="2" t="s">
        <v>209</v>
      </c>
      <c r="E145" s="2">
        <v>244</v>
      </c>
      <c r="F145" s="9" t="s">
        <v>154</v>
      </c>
      <c r="G145" s="8">
        <v>50000</v>
      </c>
      <c r="H145" s="8">
        <v>50000</v>
      </c>
    </row>
    <row r="146" spans="1:8" ht="24.5" thickBot="1">
      <c r="A146" s="2" t="s">
        <v>216</v>
      </c>
      <c r="B146" s="3" t="s">
        <v>141</v>
      </c>
      <c r="C146" s="2" t="s">
        <v>81</v>
      </c>
      <c r="D146" s="2" t="s">
        <v>206</v>
      </c>
      <c r="E146" s="2">
        <v>244</v>
      </c>
      <c r="F146" s="2"/>
      <c r="G146" s="10">
        <f t="shared" ref="G146:H148" si="13">(G147)</f>
        <v>66500</v>
      </c>
      <c r="H146" s="10">
        <f t="shared" si="13"/>
        <v>66500</v>
      </c>
    </row>
    <row r="147" spans="1:8" ht="36" thickBot="1">
      <c r="A147" s="2" t="s">
        <v>29</v>
      </c>
      <c r="B147" s="5" t="s">
        <v>141</v>
      </c>
      <c r="C147" s="2" t="s">
        <v>81</v>
      </c>
      <c r="D147" s="2" t="s">
        <v>206</v>
      </c>
      <c r="E147" s="2">
        <v>200</v>
      </c>
      <c r="F147" s="2"/>
      <c r="G147" s="10">
        <f t="shared" si="13"/>
        <v>66500</v>
      </c>
      <c r="H147" s="10">
        <f t="shared" si="13"/>
        <v>66500</v>
      </c>
    </row>
    <row r="148" spans="1:8" ht="36" thickBot="1">
      <c r="A148" s="2" t="s">
        <v>52</v>
      </c>
      <c r="B148" s="3" t="s">
        <v>141</v>
      </c>
      <c r="C148" s="2" t="s">
        <v>81</v>
      </c>
      <c r="D148" s="2" t="s">
        <v>206</v>
      </c>
      <c r="E148" s="2">
        <v>240</v>
      </c>
      <c r="F148" s="2"/>
      <c r="G148" s="10">
        <f t="shared" si="13"/>
        <v>66500</v>
      </c>
      <c r="H148" s="10">
        <f t="shared" si="13"/>
        <v>66500</v>
      </c>
    </row>
    <row r="149" spans="1:8" ht="24.5" thickBot="1">
      <c r="A149" s="8" t="s">
        <v>155</v>
      </c>
      <c r="B149" s="3" t="s">
        <v>141</v>
      </c>
      <c r="C149" s="2" t="s">
        <v>81</v>
      </c>
      <c r="D149" s="2" t="s">
        <v>206</v>
      </c>
      <c r="E149" s="2">
        <v>244</v>
      </c>
      <c r="F149" s="2">
        <v>225</v>
      </c>
      <c r="G149" s="10">
        <v>66500</v>
      </c>
      <c r="H149" s="10">
        <v>66500</v>
      </c>
    </row>
    <row r="150" spans="1:8" ht="15" thickBot="1">
      <c r="A150" s="4" t="s">
        <v>98</v>
      </c>
      <c r="B150" s="5" t="s">
        <v>141</v>
      </c>
      <c r="C150" s="4" t="s">
        <v>100</v>
      </c>
      <c r="D150" s="4"/>
      <c r="E150" s="4"/>
      <c r="F150" s="4"/>
      <c r="G150" s="14">
        <v>10000</v>
      </c>
      <c r="H150" s="14">
        <v>10000</v>
      </c>
    </row>
    <row r="151" spans="1:8" ht="24.5" thickBot="1">
      <c r="A151" s="2" t="s">
        <v>99</v>
      </c>
      <c r="B151" s="3" t="s">
        <v>141</v>
      </c>
      <c r="C151" s="2" t="s">
        <v>100</v>
      </c>
      <c r="D151" s="2" t="s">
        <v>44</v>
      </c>
      <c r="E151" s="2"/>
      <c r="F151" s="2"/>
      <c r="G151" s="10">
        <v>10000</v>
      </c>
      <c r="H151" s="10">
        <v>10000</v>
      </c>
    </row>
    <row r="152" spans="1:8" ht="59" thickBot="1">
      <c r="A152" s="2" t="s">
        <v>12</v>
      </c>
      <c r="B152" s="3" t="s">
        <v>141</v>
      </c>
      <c r="C152" s="2" t="s">
        <v>100</v>
      </c>
      <c r="D152" s="2" t="s">
        <v>44</v>
      </c>
      <c r="E152" s="2"/>
      <c r="F152" s="2"/>
      <c r="G152" s="10">
        <v>10000</v>
      </c>
      <c r="H152" s="10">
        <v>10000</v>
      </c>
    </row>
    <row r="153" spans="1:8" ht="59" thickBot="1">
      <c r="A153" s="2" t="s">
        <v>14</v>
      </c>
      <c r="B153" s="3" t="s">
        <v>141</v>
      </c>
      <c r="C153" s="2" t="s">
        <v>100</v>
      </c>
      <c r="D153" s="2" t="s">
        <v>15</v>
      </c>
      <c r="E153" s="2"/>
      <c r="F153" s="2"/>
      <c r="G153" s="10">
        <v>10000</v>
      </c>
      <c r="H153" s="10">
        <v>10000</v>
      </c>
    </row>
    <row r="154" spans="1:8" ht="36" thickBot="1">
      <c r="A154" s="2" t="s">
        <v>101</v>
      </c>
      <c r="B154" s="3" t="s">
        <v>141</v>
      </c>
      <c r="C154" s="2" t="s">
        <v>100</v>
      </c>
      <c r="D154" s="2" t="s">
        <v>102</v>
      </c>
      <c r="E154" s="2"/>
      <c r="F154" s="2"/>
      <c r="G154" s="10">
        <v>10000</v>
      </c>
      <c r="H154" s="10">
        <v>10000</v>
      </c>
    </row>
    <row r="155" spans="1:8" ht="24.5" thickBot="1">
      <c r="A155" s="2" t="s">
        <v>18</v>
      </c>
      <c r="B155" s="5" t="s">
        <v>141</v>
      </c>
      <c r="C155" s="2" t="s">
        <v>100</v>
      </c>
      <c r="D155" s="2" t="s">
        <v>102</v>
      </c>
      <c r="E155" s="2">
        <v>200</v>
      </c>
      <c r="F155" s="2"/>
      <c r="G155" s="10">
        <v>10000</v>
      </c>
      <c r="H155" s="10">
        <v>10000</v>
      </c>
    </row>
    <row r="156" spans="1:8" ht="36" thickBot="1">
      <c r="A156" s="2" t="s">
        <v>29</v>
      </c>
      <c r="B156" s="3" t="s">
        <v>141</v>
      </c>
      <c r="C156" s="2" t="s">
        <v>100</v>
      </c>
      <c r="D156" s="2" t="s">
        <v>102</v>
      </c>
      <c r="E156" s="2">
        <v>240</v>
      </c>
      <c r="F156" s="2"/>
      <c r="G156" s="10">
        <v>10000</v>
      </c>
      <c r="H156" s="10">
        <v>10000</v>
      </c>
    </row>
    <row r="157" spans="1:8" ht="36" thickBot="1">
      <c r="A157" s="2" t="s">
        <v>52</v>
      </c>
      <c r="B157" s="3" t="s">
        <v>141</v>
      </c>
      <c r="C157" s="2" t="s">
        <v>100</v>
      </c>
      <c r="D157" s="2" t="s">
        <v>102</v>
      </c>
      <c r="E157" s="2">
        <v>244</v>
      </c>
      <c r="F157" s="2"/>
      <c r="G157" s="10">
        <v>10000</v>
      </c>
      <c r="H157" s="10">
        <v>10000</v>
      </c>
    </row>
    <row r="158" spans="1:8" ht="24.5" thickBot="1">
      <c r="A158" s="2" t="s">
        <v>94</v>
      </c>
      <c r="B158" s="3" t="s">
        <v>141</v>
      </c>
      <c r="C158" s="2" t="s">
        <v>100</v>
      </c>
      <c r="D158" s="2" t="s">
        <v>102</v>
      </c>
      <c r="E158" s="2">
        <v>244</v>
      </c>
      <c r="F158" s="2">
        <v>226</v>
      </c>
      <c r="G158" s="10">
        <v>10000</v>
      </c>
      <c r="H158" s="10">
        <v>10000</v>
      </c>
    </row>
    <row r="159" spans="1:8" ht="24.5" thickBot="1">
      <c r="A159" s="2" t="s">
        <v>103</v>
      </c>
      <c r="B159" s="3" t="s">
        <v>141</v>
      </c>
      <c r="C159" s="10" t="s">
        <v>105</v>
      </c>
      <c r="D159" s="2"/>
      <c r="E159" s="2"/>
      <c r="F159" s="2"/>
      <c r="G159" s="10">
        <f t="shared" ref="G159:H162" si="14">(G160)</f>
        <v>3600000</v>
      </c>
      <c r="H159" s="10">
        <f t="shared" si="14"/>
        <v>3600000</v>
      </c>
    </row>
    <row r="160" spans="1:8" ht="15" thickBot="1">
      <c r="A160" s="2" t="s">
        <v>104</v>
      </c>
      <c r="B160" s="3" t="s">
        <v>141</v>
      </c>
      <c r="C160" s="2" t="s">
        <v>105</v>
      </c>
      <c r="D160" s="2"/>
      <c r="E160" s="2"/>
      <c r="F160" s="2"/>
      <c r="G160" s="10">
        <f t="shared" si="14"/>
        <v>3600000</v>
      </c>
      <c r="H160" s="10">
        <f t="shared" si="14"/>
        <v>3600000</v>
      </c>
    </row>
    <row r="161" spans="1:8" ht="24.5" thickBot="1">
      <c r="A161" s="2" t="s">
        <v>106</v>
      </c>
      <c r="B161" s="3" t="s">
        <v>141</v>
      </c>
      <c r="C161" s="2" t="s">
        <v>105</v>
      </c>
      <c r="D161" s="2" t="s">
        <v>107</v>
      </c>
      <c r="E161" s="2"/>
      <c r="F161" s="2"/>
      <c r="G161" s="10">
        <f t="shared" si="14"/>
        <v>3600000</v>
      </c>
      <c r="H161" s="10">
        <f t="shared" si="14"/>
        <v>3600000</v>
      </c>
    </row>
    <row r="162" spans="1:8" ht="36" thickBot="1">
      <c r="A162" s="2" t="s">
        <v>108</v>
      </c>
      <c r="B162" s="3" t="s">
        <v>141</v>
      </c>
      <c r="C162" s="2" t="s">
        <v>105</v>
      </c>
      <c r="D162" s="2" t="s">
        <v>109</v>
      </c>
      <c r="E162" s="2"/>
      <c r="F162" s="2"/>
      <c r="G162" s="10">
        <f t="shared" si="14"/>
        <v>3600000</v>
      </c>
      <c r="H162" s="10">
        <f t="shared" si="14"/>
        <v>3600000</v>
      </c>
    </row>
    <row r="163" spans="1:8" ht="52" customHeight="1" thickBot="1">
      <c r="A163" s="2" t="s">
        <v>110</v>
      </c>
      <c r="B163" s="5" t="s">
        <v>141</v>
      </c>
      <c r="C163" s="2" t="s">
        <v>105</v>
      </c>
      <c r="D163" s="2" t="s">
        <v>111</v>
      </c>
      <c r="E163" s="2"/>
      <c r="F163" s="2"/>
      <c r="G163" s="10">
        <f>(G165)</f>
        <v>3600000</v>
      </c>
      <c r="H163" s="10">
        <f>(H165)</f>
        <v>3600000</v>
      </c>
    </row>
    <row r="164" spans="1:8" ht="24.5" thickBot="1">
      <c r="A164" s="2" t="s">
        <v>112</v>
      </c>
      <c r="B164" s="3" t="s">
        <v>141</v>
      </c>
      <c r="C164" s="2" t="s">
        <v>105</v>
      </c>
      <c r="D164" s="2" t="s">
        <v>113</v>
      </c>
      <c r="E164" s="2">
        <v>500</v>
      </c>
      <c r="F164" s="2"/>
      <c r="G164" s="10">
        <f>(G165)</f>
        <v>3600000</v>
      </c>
      <c r="H164" s="10">
        <f>(H165)</f>
        <v>3600000</v>
      </c>
    </row>
    <row r="165" spans="1:8" ht="24.5" thickBot="1">
      <c r="A165" s="2" t="s">
        <v>114</v>
      </c>
      <c r="B165" s="3" t="s">
        <v>141</v>
      </c>
      <c r="C165" s="2" t="s">
        <v>105</v>
      </c>
      <c r="D165" s="2" t="s">
        <v>113</v>
      </c>
      <c r="E165" s="2">
        <v>540</v>
      </c>
      <c r="F165" s="2"/>
      <c r="G165" s="10">
        <f>(G166)</f>
        <v>3600000</v>
      </c>
      <c r="H165" s="10">
        <f>(H166)</f>
        <v>3600000</v>
      </c>
    </row>
    <row r="166" spans="1:8" ht="24.5" thickBot="1">
      <c r="A166" s="2" t="s">
        <v>115</v>
      </c>
      <c r="B166" s="3" t="s">
        <v>141</v>
      </c>
      <c r="C166" s="2" t="s">
        <v>105</v>
      </c>
      <c r="D166" s="2" t="s">
        <v>113</v>
      </c>
      <c r="E166" s="2">
        <v>540</v>
      </c>
      <c r="F166" s="2">
        <v>251</v>
      </c>
      <c r="G166" s="10">
        <v>3600000</v>
      </c>
      <c r="H166" s="10">
        <v>3600000</v>
      </c>
    </row>
    <row r="167" spans="1:8" ht="15" thickBot="1">
      <c r="A167" s="4" t="s">
        <v>116</v>
      </c>
      <c r="B167" s="5" t="s">
        <v>141</v>
      </c>
      <c r="C167" s="4" t="s">
        <v>117</v>
      </c>
      <c r="D167" s="4"/>
      <c r="E167" s="4"/>
      <c r="F167" s="4"/>
      <c r="G167" s="14">
        <f>(G170+G176)</f>
        <v>126080</v>
      </c>
      <c r="H167" s="14">
        <f>(H170+H176)</f>
        <v>126080</v>
      </c>
    </row>
    <row r="168" spans="1:8" ht="15" thickBot="1">
      <c r="A168" s="2" t="s">
        <v>118</v>
      </c>
      <c r="B168" s="3" t="s">
        <v>141</v>
      </c>
      <c r="C168" s="2" t="s">
        <v>117</v>
      </c>
      <c r="D168" s="2"/>
      <c r="E168" s="2"/>
      <c r="F168" s="2"/>
      <c r="G168" s="10">
        <v>126080</v>
      </c>
      <c r="H168" s="10">
        <v>126080</v>
      </c>
    </row>
    <row r="169" spans="1:8" ht="36" thickBot="1">
      <c r="A169" s="2" t="s">
        <v>119</v>
      </c>
      <c r="B169" s="3" t="s">
        <v>141</v>
      </c>
      <c r="C169" s="2" t="s">
        <v>117</v>
      </c>
      <c r="D169" s="2" t="s">
        <v>120</v>
      </c>
      <c r="E169" s="2"/>
      <c r="F169" s="2"/>
      <c r="G169" s="10">
        <v>126080</v>
      </c>
      <c r="H169" s="10">
        <v>126080</v>
      </c>
    </row>
    <row r="170" spans="1:8" ht="36" thickBot="1">
      <c r="A170" s="2" t="s">
        <v>121</v>
      </c>
      <c r="B170" s="3" t="s">
        <v>141</v>
      </c>
      <c r="C170" s="2" t="s">
        <v>117</v>
      </c>
      <c r="D170" s="2" t="s">
        <v>122</v>
      </c>
      <c r="E170" s="2">
        <v>300</v>
      </c>
      <c r="F170" s="2"/>
      <c r="G170" s="10">
        <v>56080</v>
      </c>
      <c r="H170" s="10">
        <v>56080</v>
      </c>
    </row>
    <row r="171" spans="1:8" ht="24.5" thickBot="1">
      <c r="A171" s="2" t="s">
        <v>123</v>
      </c>
      <c r="B171" s="3" t="s">
        <v>141</v>
      </c>
      <c r="C171" s="2" t="s">
        <v>117</v>
      </c>
      <c r="D171" s="2" t="s">
        <v>124</v>
      </c>
      <c r="E171" s="2">
        <v>312</v>
      </c>
      <c r="F171" s="2"/>
      <c r="G171" s="10">
        <v>46080</v>
      </c>
      <c r="H171" s="10">
        <v>46080</v>
      </c>
    </row>
    <row r="172" spans="1:8" ht="36" thickBot="1">
      <c r="A172" s="2" t="s">
        <v>125</v>
      </c>
      <c r="B172" s="3" t="s">
        <v>141</v>
      </c>
      <c r="C172" s="2" t="s">
        <v>117</v>
      </c>
      <c r="D172" s="2" t="s">
        <v>124</v>
      </c>
      <c r="E172" s="2">
        <v>312</v>
      </c>
      <c r="F172" s="2">
        <v>262</v>
      </c>
      <c r="G172" s="10">
        <v>46080</v>
      </c>
      <c r="H172" s="10">
        <v>46080</v>
      </c>
    </row>
    <row r="173" spans="1:8" ht="24.5" thickBot="1">
      <c r="A173" s="2" t="s">
        <v>126</v>
      </c>
      <c r="B173" s="3" t="s">
        <v>141</v>
      </c>
      <c r="C173" s="2" t="s">
        <v>117</v>
      </c>
      <c r="D173" s="2" t="s">
        <v>127</v>
      </c>
      <c r="E173" s="2">
        <v>360</v>
      </c>
      <c r="F173" s="2"/>
      <c r="G173" s="10">
        <v>10000</v>
      </c>
      <c r="H173" s="10">
        <v>10000</v>
      </c>
    </row>
    <row r="174" spans="1:8" ht="36" thickBot="1">
      <c r="A174" s="2" t="s">
        <v>128</v>
      </c>
      <c r="B174" s="3" t="s">
        <v>141</v>
      </c>
      <c r="C174" s="2" t="s">
        <v>117</v>
      </c>
      <c r="D174" s="2" t="s">
        <v>127</v>
      </c>
      <c r="E174" s="2">
        <v>360</v>
      </c>
      <c r="F174" s="2"/>
      <c r="G174" s="10">
        <v>10000</v>
      </c>
      <c r="H174" s="10">
        <v>10000</v>
      </c>
    </row>
    <row r="175" spans="1:8" ht="24.5" thickBot="1">
      <c r="A175" s="2" t="s">
        <v>129</v>
      </c>
      <c r="B175" s="3" t="s">
        <v>141</v>
      </c>
      <c r="C175" s="2" t="s">
        <v>117</v>
      </c>
      <c r="D175" s="2" t="s">
        <v>127</v>
      </c>
      <c r="E175" s="2">
        <v>360</v>
      </c>
      <c r="F175" s="2">
        <v>262</v>
      </c>
      <c r="G175" s="10">
        <v>10000</v>
      </c>
      <c r="H175" s="10">
        <v>10000</v>
      </c>
    </row>
    <row r="176" spans="1:8" ht="128" thickBot="1">
      <c r="A176" s="11" t="s">
        <v>130</v>
      </c>
      <c r="B176" s="3" t="s">
        <v>141</v>
      </c>
      <c r="C176" s="2" t="s">
        <v>117</v>
      </c>
      <c r="D176" s="2" t="s">
        <v>131</v>
      </c>
      <c r="E176" s="2"/>
      <c r="F176" s="2"/>
      <c r="G176" s="10">
        <v>70000</v>
      </c>
      <c r="H176" s="10">
        <v>70000</v>
      </c>
    </row>
    <row r="177" spans="1:8" ht="24.5" thickBot="1">
      <c r="A177" s="2" t="s">
        <v>112</v>
      </c>
      <c r="B177" s="3" t="s">
        <v>141</v>
      </c>
      <c r="C177" s="2" t="s">
        <v>117</v>
      </c>
      <c r="D177" s="2" t="s">
        <v>132</v>
      </c>
      <c r="E177" s="2">
        <v>500</v>
      </c>
      <c r="F177" s="2"/>
      <c r="G177" s="10">
        <v>70000</v>
      </c>
      <c r="H177" s="10">
        <v>70000</v>
      </c>
    </row>
    <row r="178" spans="1:8" ht="24.5" thickBot="1">
      <c r="A178" s="2" t="s">
        <v>114</v>
      </c>
      <c r="B178" s="3" t="s">
        <v>141</v>
      </c>
      <c r="C178" s="2" t="s">
        <v>117</v>
      </c>
      <c r="D178" s="2" t="s">
        <v>132</v>
      </c>
      <c r="E178" s="2">
        <v>540</v>
      </c>
      <c r="F178" s="2"/>
      <c r="G178" s="10">
        <v>70000</v>
      </c>
      <c r="H178" s="10">
        <v>70000</v>
      </c>
    </row>
    <row r="179" spans="1:8" ht="24.5" thickBot="1">
      <c r="A179" s="2" t="s">
        <v>115</v>
      </c>
      <c r="B179" s="3" t="s">
        <v>141</v>
      </c>
      <c r="C179" s="2" t="s">
        <v>117</v>
      </c>
      <c r="D179" s="2" t="s">
        <v>132</v>
      </c>
      <c r="E179" s="2">
        <v>540</v>
      </c>
      <c r="F179" s="2">
        <v>251</v>
      </c>
      <c r="G179" s="10">
        <v>70000</v>
      </c>
      <c r="H179" s="10">
        <v>70000</v>
      </c>
    </row>
    <row r="180" spans="1:8" ht="15" thickBot="1">
      <c r="A180" s="4" t="s">
        <v>133</v>
      </c>
      <c r="B180" s="5" t="s">
        <v>141</v>
      </c>
      <c r="C180" s="4">
        <v>11</v>
      </c>
      <c r="D180" s="4"/>
      <c r="E180" s="4"/>
      <c r="F180" s="4"/>
      <c r="G180" s="14">
        <v>1000</v>
      </c>
      <c r="H180" s="14">
        <v>1000</v>
      </c>
    </row>
    <row r="181" spans="1:8" ht="15" thickBot="1">
      <c r="A181" s="2" t="s">
        <v>134</v>
      </c>
      <c r="B181" s="3" t="s">
        <v>141</v>
      </c>
      <c r="C181" s="2" t="s">
        <v>135</v>
      </c>
      <c r="D181" s="2"/>
      <c r="E181" s="2"/>
      <c r="F181" s="2"/>
      <c r="G181" s="10">
        <v>1000</v>
      </c>
      <c r="H181" s="10">
        <v>1000</v>
      </c>
    </row>
    <row r="182" spans="1:8" ht="36" thickBot="1">
      <c r="A182" s="2" t="s">
        <v>136</v>
      </c>
      <c r="B182" s="3" t="s">
        <v>141</v>
      </c>
      <c r="C182" s="2" t="s">
        <v>135</v>
      </c>
      <c r="D182" s="2" t="s">
        <v>137</v>
      </c>
      <c r="E182" s="2"/>
      <c r="F182" s="2"/>
      <c r="G182" s="10">
        <v>1000</v>
      </c>
      <c r="H182" s="10">
        <v>1000</v>
      </c>
    </row>
    <row r="183" spans="1:8" ht="82" thickBot="1">
      <c r="A183" s="2" t="s">
        <v>138</v>
      </c>
      <c r="B183" s="3" t="s">
        <v>141</v>
      </c>
      <c r="C183" s="2" t="s">
        <v>135</v>
      </c>
      <c r="D183" s="2" t="s">
        <v>139</v>
      </c>
      <c r="E183" s="2"/>
      <c r="F183" s="2"/>
      <c r="G183" s="10">
        <v>1000</v>
      </c>
      <c r="H183" s="10">
        <v>1000</v>
      </c>
    </row>
    <row r="184" spans="1:8" ht="24.5" thickBot="1">
      <c r="A184" s="2" t="s">
        <v>112</v>
      </c>
      <c r="B184" s="3" t="s">
        <v>141</v>
      </c>
      <c r="C184" s="2" t="s">
        <v>135</v>
      </c>
      <c r="D184" s="2" t="s">
        <v>139</v>
      </c>
      <c r="E184" s="2">
        <v>500</v>
      </c>
      <c r="F184" s="2"/>
      <c r="G184" s="10">
        <v>1000</v>
      </c>
      <c r="H184" s="10">
        <v>1000</v>
      </c>
    </row>
    <row r="185" spans="1:8" ht="24.5" thickBot="1">
      <c r="A185" s="2" t="s">
        <v>114</v>
      </c>
      <c r="B185" s="3" t="s">
        <v>141</v>
      </c>
      <c r="C185" s="2" t="s">
        <v>135</v>
      </c>
      <c r="D185" s="2" t="s">
        <v>140</v>
      </c>
      <c r="E185" s="2">
        <v>540</v>
      </c>
      <c r="F185" s="2"/>
      <c r="G185" s="10">
        <v>1000</v>
      </c>
      <c r="H185" s="10">
        <v>1000</v>
      </c>
    </row>
    <row r="186" spans="1:8" ht="24.5" thickBot="1">
      <c r="A186" s="2" t="s">
        <v>115</v>
      </c>
      <c r="B186" s="3" t="s">
        <v>141</v>
      </c>
      <c r="C186" s="2" t="s">
        <v>135</v>
      </c>
      <c r="D186" s="2" t="s">
        <v>140</v>
      </c>
      <c r="E186" s="2">
        <v>540</v>
      </c>
      <c r="F186" s="2">
        <v>251</v>
      </c>
      <c r="G186" s="10">
        <v>1000</v>
      </c>
      <c r="H186" s="10">
        <v>1000</v>
      </c>
    </row>
  </sheetData>
  <mergeCells count="2">
    <mergeCell ref="D2:H7"/>
    <mergeCell ref="A10:J10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Z207"/>
  <sheetViews>
    <sheetView workbookViewId="0">
      <selection activeCell="B2" sqref="B2:E7"/>
    </sheetView>
  </sheetViews>
  <sheetFormatPr defaultRowHeight="14.5"/>
  <cols>
    <col min="1" max="1" width="34.36328125" customWidth="1"/>
    <col min="2" max="2" width="9.90625" customWidth="1"/>
    <col min="3" max="3" width="8.08984375" customWidth="1"/>
    <col min="4" max="4" width="6" customWidth="1"/>
    <col min="5" max="5" width="11.453125" customWidth="1"/>
    <col min="6" max="6" width="11.7265625" customWidth="1"/>
  </cols>
  <sheetData>
    <row r="2" spans="1:26">
      <c r="B2" s="57" t="s">
        <v>256</v>
      </c>
      <c r="C2" s="57"/>
      <c r="D2" s="57"/>
      <c r="E2" s="57"/>
    </row>
    <row r="3" spans="1:26">
      <c r="B3" s="57"/>
      <c r="C3" s="57"/>
      <c r="D3" s="57"/>
      <c r="E3" s="57"/>
    </row>
    <row r="4" spans="1:26">
      <c r="B4" s="57"/>
      <c r="C4" s="57"/>
      <c r="D4" s="57"/>
      <c r="E4" s="57"/>
    </row>
    <row r="5" spans="1:26">
      <c r="B5" s="57"/>
      <c r="C5" s="57"/>
      <c r="D5" s="57"/>
      <c r="E5" s="57"/>
    </row>
    <row r="6" spans="1:26">
      <c r="B6" s="57"/>
      <c r="C6" s="57"/>
      <c r="D6" s="57"/>
      <c r="E6" s="57"/>
    </row>
    <row r="7" spans="1:26">
      <c r="B7" s="57"/>
      <c r="C7" s="57"/>
      <c r="D7" s="57"/>
      <c r="E7" s="57"/>
    </row>
    <row r="8" spans="1:26">
      <c r="A8" s="60" t="s">
        <v>222</v>
      </c>
      <c r="B8" s="61"/>
      <c r="C8" s="61"/>
      <c r="D8" s="61"/>
      <c r="E8" s="61"/>
    </row>
    <row r="9" spans="1:26" ht="40.5" customHeight="1">
      <c r="A9" s="61"/>
      <c r="B9" s="61"/>
      <c r="C9" s="61"/>
      <c r="D9" s="61"/>
      <c r="E9" s="61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>
      <c r="A10" s="61"/>
      <c r="B10" s="61"/>
      <c r="C10" s="61"/>
      <c r="D10" s="61"/>
      <c r="E10" s="61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1.5" customHeight="1" thickBo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36" hidden="1" customHeight="1" thickBo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47.5" thickBot="1">
      <c r="A13" s="2" t="s">
        <v>1</v>
      </c>
      <c r="B13" s="2" t="s">
        <v>2</v>
      </c>
      <c r="C13" s="2" t="s">
        <v>3</v>
      </c>
      <c r="D13" s="2" t="s">
        <v>4</v>
      </c>
      <c r="E13" s="2" t="s">
        <v>5</v>
      </c>
      <c r="F13" s="2" t="s">
        <v>156</v>
      </c>
    </row>
    <row r="14" spans="1:26" ht="15" thickBot="1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8</v>
      </c>
    </row>
    <row r="15" spans="1:26" ht="36" thickBot="1">
      <c r="A15" s="2" t="s">
        <v>7</v>
      </c>
      <c r="B15" s="3"/>
      <c r="C15" s="2"/>
      <c r="D15" s="2"/>
      <c r="E15" s="2"/>
      <c r="F15" s="10">
        <f>(F16+F74+F85+F101+F116+F176+F184+F192+F202)</f>
        <v>12451994</v>
      </c>
    </row>
    <row r="16" spans="1:26" ht="15" thickBot="1">
      <c r="A16" s="4" t="s">
        <v>8</v>
      </c>
      <c r="B16" s="5" t="s">
        <v>141</v>
      </c>
      <c r="C16" s="4" t="s">
        <v>9</v>
      </c>
      <c r="D16" s="4"/>
      <c r="E16" s="4"/>
      <c r="F16" s="14">
        <f>(F17+F24+F53+F60)</f>
        <v>5862831</v>
      </c>
    </row>
    <row r="17" spans="1:6" ht="47.5" thickBot="1">
      <c r="A17" s="2" t="s">
        <v>10</v>
      </c>
      <c r="B17" s="3" t="s">
        <v>141</v>
      </c>
      <c r="C17" s="2" t="s">
        <v>11</v>
      </c>
      <c r="D17" s="2"/>
      <c r="E17" s="2"/>
      <c r="F17" s="10">
        <f t="shared" ref="F17:F22" si="0">(F18)</f>
        <v>84000</v>
      </c>
    </row>
    <row r="18" spans="1:6" ht="47.5" thickBot="1">
      <c r="A18" s="2" t="s">
        <v>12</v>
      </c>
      <c r="B18" s="3" t="s">
        <v>141</v>
      </c>
      <c r="C18" s="2" t="s">
        <v>11</v>
      </c>
      <c r="D18" s="2" t="s">
        <v>13</v>
      </c>
      <c r="E18" s="2"/>
      <c r="F18" s="10">
        <f t="shared" si="0"/>
        <v>84000</v>
      </c>
    </row>
    <row r="19" spans="1:6" ht="47.5" thickBot="1">
      <c r="A19" s="2" t="s">
        <v>14</v>
      </c>
      <c r="B19" s="3" t="s">
        <v>141</v>
      </c>
      <c r="C19" s="2" t="s">
        <v>11</v>
      </c>
      <c r="D19" s="2" t="s">
        <v>15</v>
      </c>
      <c r="E19" s="2"/>
      <c r="F19" s="10">
        <f t="shared" si="0"/>
        <v>84000</v>
      </c>
    </row>
    <row r="20" spans="1:6" ht="36" thickBot="1">
      <c r="A20" s="2" t="s">
        <v>16</v>
      </c>
      <c r="B20" s="3" t="s">
        <v>141</v>
      </c>
      <c r="C20" s="2" t="s">
        <v>11</v>
      </c>
      <c r="D20" s="2" t="s">
        <v>17</v>
      </c>
      <c r="E20" s="2"/>
      <c r="F20" s="10">
        <f t="shared" si="0"/>
        <v>84000</v>
      </c>
    </row>
    <row r="21" spans="1:6" ht="36" thickBot="1">
      <c r="A21" s="2" t="s">
        <v>18</v>
      </c>
      <c r="B21" s="3" t="s">
        <v>141</v>
      </c>
      <c r="C21" s="2" t="s">
        <v>11</v>
      </c>
      <c r="D21" s="2" t="s">
        <v>17</v>
      </c>
      <c r="E21" s="2">
        <v>100</v>
      </c>
      <c r="F21" s="10">
        <f t="shared" si="0"/>
        <v>84000</v>
      </c>
    </row>
    <row r="22" spans="1:6" ht="36" thickBot="1">
      <c r="A22" s="2" t="s">
        <v>19</v>
      </c>
      <c r="B22" s="3" t="s">
        <v>141</v>
      </c>
      <c r="C22" s="2" t="s">
        <v>11</v>
      </c>
      <c r="D22" s="2" t="s">
        <v>17</v>
      </c>
      <c r="E22" s="2">
        <v>110</v>
      </c>
      <c r="F22" s="10">
        <f t="shared" si="0"/>
        <v>84000</v>
      </c>
    </row>
    <row r="23" spans="1:6" ht="36" thickBot="1">
      <c r="A23" s="2" t="s">
        <v>16</v>
      </c>
      <c r="B23" s="3" t="s">
        <v>141</v>
      </c>
      <c r="C23" s="2" t="s">
        <v>11</v>
      </c>
      <c r="D23" s="2" t="s">
        <v>17</v>
      </c>
      <c r="E23" s="2">
        <v>123</v>
      </c>
      <c r="F23" s="10">
        <v>84000</v>
      </c>
    </row>
    <row r="24" spans="1:6" ht="59" thickBot="1">
      <c r="A24" s="4" t="s">
        <v>20</v>
      </c>
      <c r="B24" s="5" t="s">
        <v>141</v>
      </c>
      <c r="C24" s="4" t="s">
        <v>21</v>
      </c>
      <c r="D24" s="4"/>
      <c r="E24" s="4"/>
      <c r="F24" s="14">
        <f>(F25)</f>
        <v>3494091</v>
      </c>
    </row>
    <row r="25" spans="1:6" ht="47.5" thickBot="1">
      <c r="A25" s="2" t="s">
        <v>20</v>
      </c>
      <c r="B25" s="3" t="s">
        <v>141</v>
      </c>
      <c r="C25" s="2" t="s">
        <v>21</v>
      </c>
      <c r="D25" s="2" t="s">
        <v>22</v>
      </c>
      <c r="E25" s="2"/>
      <c r="F25" s="10">
        <f>(F26)</f>
        <v>3494091</v>
      </c>
    </row>
    <row r="26" spans="1:6" ht="47.5" thickBot="1">
      <c r="A26" s="2" t="s">
        <v>12</v>
      </c>
      <c r="B26" s="3" t="s">
        <v>141</v>
      </c>
      <c r="C26" s="2" t="s">
        <v>21</v>
      </c>
      <c r="D26" s="2" t="s">
        <v>22</v>
      </c>
      <c r="E26" s="2"/>
      <c r="F26" s="10">
        <f>(F27)</f>
        <v>3494091</v>
      </c>
    </row>
    <row r="27" spans="1:6" ht="47.5" thickBot="1">
      <c r="A27" s="2" t="s">
        <v>14</v>
      </c>
      <c r="B27" s="3" t="s">
        <v>141</v>
      </c>
      <c r="C27" s="2" t="s">
        <v>21</v>
      </c>
      <c r="D27" s="2" t="s">
        <v>15</v>
      </c>
      <c r="E27" s="2"/>
      <c r="F27" s="10">
        <f>(F28+F48)</f>
        <v>3494091</v>
      </c>
    </row>
    <row r="28" spans="1:6" ht="24.5" thickBot="1">
      <c r="A28" s="2" t="s">
        <v>23</v>
      </c>
      <c r="B28" s="3" t="s">
        <v>141</v>
      </c>
      <c r="C28" s="2" t="s">
        <v>21</v>
      </c>
      <c r="D28" s="2" t="s">
        <v>24</v>
      </c>
      <c r="E28" s="6"/>
      <c r="F28" s="10">
        <f>(F29+F33+F46)</f>
        <v>2972704</v>
      </c>
    </row>
    <row r="29" spans="1:6" ht="70.5" thickBot="1">
      <c r="A29" s="2" t="s">
        <v>25</v>
      </c>
      <c r="B29" s="3" t="s">
        <v>141</v>
      </c>
      <c r="C29" s="2" t="s">
        <v>21</v>
      </c>
      <c r="D29" s="2" t="s">
        <v>24</v>
      </c>
      <c r="E29" s="2">
        <v>100</v>
      </c>
      <c r="F29" s="10">
        <f>(F30)</f>
        <v>2085146</v>
      </c>
    </row>
    <row r="30" spans="1:6" ht="24.5" thickBot="1">
      <c r="A30" s="2" t="s">
        <v>26</v>
      </c>
      <c r="B30" s="3" t="s">
        <v>141</v>
      </c>
      <c r="C30" s="2" t="s">
        <v>21</v>
      </c>
      <c r="D30" s="2" t="s">
        <v>24</v>
      </c>
      <c r="E30" s="2">
        <v>120</v>
      </c>
      <c r="F30" s="10">
        <f>(F31+F32)</f>
        <v>2085146</v>
      </c>
    </row>
    <row r="31" spans="1:6" ht="24.5" thickBot="1">
      <c r="A31" s="2" t="s">
        <v>27</v>
      </c>
      <c r="B31" s="3" t="s">
        <v>141</v>
      </c>
      <c r="C31" s="2" t="s">
        <v>21</v>
      </c>
      <c r="D31" s="2" t="s">
        <v>24</v>
      </c>
      <c r="E31" s="2">
        <v>121</v>
      </c>
      <c r="F31" s="10">
        <v>1601495</v>
      </c>
    </row>
    <row r="32" spans="1:6" ht="24.5" thickBot="1">
      <c r="A32" s="2" t="s">
        <v>28</v>
      </c>
      <c r="B32" s="3" t="s">
        <v>141</v>
      </c>
      <c r="C32" s="2" t="s">
        <v>21</v>
      </c>
      <c r="D32" s="2" t="s">
        <v>24</v>
      </c>
      <c r="E32" s="2">
        <v>129</v>
      </c>
      <c r="F32" s="10">
        <v>483651</v>
      </c>
    </row>
    <row r="33" spans="1:6" ht="24.5" thickBot="1">
      <c r="A33" s="2" t="s">
        <v>18</v>
      </c>
      <c r="B33" s="5" t="s">
        <v>141</v>
      </c>
      <c r="C33" s="2" t="s">
        <v>21</v>
      </c>
      <c r="D33" s="2" t="s">
        <v>24</v>
      </c>
      <c r="E33" s="2">
        <v>200</v>
      </c>
      <c r="F33" s="10">
        <f>(F34)</f>
        <v>882558</v>
      </c>
    </row>
    <row r="34" spans="1:6" ht="36" thickBot="1">
      <c r="A34" s="2" t="s">
        <v>29</v>
      </c>
      <c r="B34" s="3" t="s">
        <v>141</v>
      </c>
      <c r="C34" s="2" t="s">
        <v>21</v>
      </c>
      <c r="D34" s="2" t="s">
        <v>24</v>
      </c>
      <c r="E34" s="2">
        <v>240</v>
      </c>
      <c r="F34" s="10">
        <f>(F35)</f>
        <v>882558</v>
      </c>
    </row>
    <row r="35" spans="1:6" ht="36" thickBot="1">
      <c r="A35" s="4" t="s">
        <v>29</v>
      </c>
      <c r="B35" s="5" t="s">
        <v>141</v>
      </c>
      <c r="C35" s="4" t="s">
        <v>21</v>
      </c>
      <c r="D35" s="4" t="s">
        <v>24</v>
      </c>
      <c r="E35" s="4">
        <v>244</v>
      </c>
      <c r="F35" s="14">
        <f>(F36+F37+F38+F39+F40+F41+F42+F43)</f>
        <v>882558</v>
      </c>
    </row>
    <row r="36" spans="1:6" ht="24.5" thickBot="1">
      <c r="A36" s="2" t="s">
        <v>30</v>
      </c>
      <c r="B36" s="3" t="s">
        <v>141</v>
      </c>
      <c r="C36" s="2" t="s">
        <v>21</v>
      </c>
      <c r="D36" s="2" t="s">
        <v>24</v>
      </c>
      <c r="E36" s="2">
        <v>244</v>
      </c>
      <c r="F36" s="10">
        <v>25000</v>
      </c>
    </row>
    <row r="37" spans="1:6" ht="24.5" thickBot="1">
      <c r="A37" s="2" t="s">
        <v>33</v>
      </c>
      <c r="B37" s="3" t="s">
        <v>141</v>
      </c>
      <c r="C37" s="2" t="s">
        <v>21</v>
      </c>
      <c r="D37" s="2" t="s">
        <v>24</v>
      </c>
      <c r="E37" s="2">
        <v>244</v>
      </c>
      <c r="F37" s="10">
        <v>100000</v>
      </c>
    </row>
    <row r="38" spans="1:6" ht="24.5" thickBot="1">
      <c r="A38" s="2" t="s">
        <v>199</v>
      </c>
      <c r="B38" s="3" t="s">
        <v>141</v>
      </c>
      <c r="C38" s="2" t="s">
        <v>21</v>
      </c>
      <c r="D38" s="2" t="s">
        <v>24</v>
      </c>
      <c r="E38" s="2">
        <v>244</v>
      </c>
      <c r="F38" s="10">
        <v>120000</v>
      </c>
    </row>
    <row r="39" spans="1:6" ht="24.5" thickBot="1">
      <c r="A39" s="2" t="s">
        <v>31</v>
      </c>
      <c r="B39" s="3" t="s">
        <v>141</v>
      </c>
      <c r="C39" s="2" t="s">
        <v>21</v>
      </c>
      <c r="D39" s="2" t="s">
        <v>24</v>
      </c>
      <c r="E39" s="2">
        <v>244</v>
      </c>
      <c r="F39" s="10">
        <v>194558</v>
      </c>
    </row>
    <row r="40" spans="1:6" ht="24.5" thickBot="1">
      <c r="A40" s="2" t="s">
        <v>34</v>
      </c>
      <c r="B40" s="3" t="s">
        <v>141</v>
      </c>
      <c r="C40" s="2" t="s">
        <v>21</v>
      </c>
      <c r="D40" s="2" t="s">
        <v>24</v>
      </c>
      <c r="E40" s="2">
        <v>244</v>
      </c>
      <c r="F40" s="10">
        <v>150000</v>
      </c>
    </row>
    <row r="41" spans="1:6" ht="24.5" thickBot="1">
      <c r="A41" s="2" t="s">
        <v>149</v>
      </c>
      <c r="B41" s="3" t="s">
        <v>141</v>
      </c>
      <c r="C41" s="2" t="s">
        <v>21</v>
      </c>
      <c r="D41" s="2" t="s">
        <v>24</v>
      </c>
      <c r="E41" s="2">
        <v>244</v>
      </c>
      <c r="F41" s="10">
        <v>3000</v>
      </c>
    </row>
    <row r="42" spans="1:6" ht="24.5" thickBot="1">
      <c r="A42" s="2" t="s">
        <v>35</v>
      </c>
      <c r="B42" s="3" t="s">
        <v>141</v>
      </c>
      <c r="C42" s="2" t="s">
        <v>21</v>
      </c>
      <c r="D42" s="2" t="s">
        <v>24</v>
      </c>
      <c r="E42" s="2">
        <v>244</v>
      </c>
      <c r="F42" s="10">
        <v>50000</v>
      </c>
    </row>
    <row r="43" spans="1:6" ht="24.5" thickBot="1">
      <c r="A43" s="2" t="s">
        <v>36</v>
      </c>
      <c r="B43" s="3" t="s">
        <v>141</v>
      </c>
      <c r="C43" s="2" t="s">
        <v>21</v>
      </c>
      <c r="D43" s="2" t="s">
        <v>24</v>
      </c>
      <c r="E43" s="2">
        <v>244</v>
      </c>
      <c r="F43" s="10">
        <f>(F44+F45)</f>
        <v>240000</v>
      </c>
    </row>
    <row r="44" spans="1:6" ht="24.5" thickBot="1">
      <c r="A44" s="2" t="s">
        <v>212</v>
      </c>
      <c r="B44" s="3" t="s">
        <v>141</v>
      </c>
      <c r="C44" s="2" t="s">
        <v>21</v>
      </c>
      <c r="D44" s="2" t="s">
        <v>24</v>
      </c>
      <c r="E44" s="2">
        <v>244</v>
      </c>
      <c r="F44" s="10">
        <v>140000</v>
      </c>
    </row>
    <row r="45" spans="1:6" ht="24.5" thickBot="1">
      <c r="A45" s="2" t="s">
        <v>213</v>
      </c>
      <c r="B45" s="3" t="s">
        <v>141</v>
      </c>
      <c r="C45" s="2" t="s">
        <v>21</v>
      </c>
      <c r="D45" s="2" t="s">
        <v>24</v>
      </c>
      <c r="E45" s="2">
        <v>244</v>
      </c>
      <c r="F45" s="10">
        <v>100000</v>
      </c>
    </row>
    <row r="46" spans="1:6" ht="24.5" thickBot="1">
      <c r="A46" s="2" t="s">
        <v>198</v>
      </c>
      <c r="B46" s="3" t="s">
        <v>141</v>
      </c>
      <c r="C46" s="2" t="s">
        <v>21</v>
      </c>
      <c r="D46" s="2" t="s">
        <v>24</v>
      </c>
      <c r="E46" s="2">
        <v>800</v>
      </c>
      <c r="F46" s="10">
        <v>5000</v>
      </c>
    </row>
    <row r="47" spans="1:6" ht="24.5" thickBot="1">
      <c r="A47" s="2" t="s">
        <v>198</v>
      </c>
      <c r="B47" s="3" t="s">
        <v>141</v>
      </c>
      <c r="C47" s="2" t="s">
        <v>21</v>
      </c>
      <c r="D47" s="2" t="s">
        <v>24</v>
      </c>
      <c r="E47" s="2">
        <v>853</v>
      </c>
      <c r="F47" s="10">
        <v>5000</v>
      </c>
    </row>
    <row r="48" spans="1:6" ht="36" thickBot="1">
      <c r="A48" s="4" t="s">
        <v>39</v>
      </c>
      <c r="B48" s="5" t="s">
        <v>141</v>
      </c>
      <c r="C48" s="4" t="s">
        <v>21</v>
      </c>
      <c r="D48" s="4" t="s">
        <v>40</v>
      </c>
      <c r="E48" s="4"/>
      <c r="F48" s="14">
        <f>(F49)</f>
        <v>521387</v>
      </c>
    </row>
    <row r="49" spans="1:6" ht="70.5" thickBot="1">
      <c r="A49" s="2" t="s">
        <v>25</v>
      </c>
      <c r="B49" s="5" t="s">
        <v>141</v>
      </c>
      <c r="C49" s="2" t="s">
        <v>21</v>
      </c>
      <c r="D49" s="2" t="s">
        <v>40</v>
      </c>
      <c r="E49" s="2">
        <v>100</v>
      </c>
      <c r="F49" s="10">
        <f>(F50)</f>
        <v>521387</v>
      </c>
    </row>
    <row r="50" spans="1:6" ht="24.5" thickBot="1">
      <c r="A50" s="2" t="s">
        <v>26</v>
      </c>
      <c r="B50" s="3" t="s">
        <v>141</v>
      </c>
      <c r="C50" s="2" t="s">
        <v>21</v>
      </c>
      <c r="D50" s="2" t="s">
        <v>40</v>
      </c>
      <c r="E50" s="2">
        <v>120</v>
      </c>
      <c r="F50" s="10">
        <f>(F51+F52)</f>
        <v>521387</v>
      </c>
    </row>
    <row r="51" spans="1:6" ht="24.5" thickBot="1">
      <c r="A51" s="2" t="s">
        <v>41</v>
      </c>
      <c r="B51" s="3" t="s">
        <v>141</v>
      </c>
      <c r="C51" s="2" t="s">
        <v>21</v>
      </c>
      <c r="D51" s="2" t="s">
        <v>40</v>
      </c>
      <c r="E51" s="2">
        <v>121</v>
      </c>
      <c r="F51" s="10">
        <v>400451</v>
      </c>
    </row>
    <row r="52" spans="1:6" ht="24.5" thickBot="1">
      <c r="A52" s="2" t="s">
        <v>28</v>
      </c>
      <c r="B52" s="3" t="s">
        <v>141</v>
      </c>
      <c r="C52" s="2" t="s">
        <v>21</v>
      </c>
      <c r="D52" s="2" t="s">
        <v>40</v>
      </c>
      <c r="E52" s="2">
        <v>129</v>
      </c>
      <c r="F52" s="10">
        <v>120936</v>
      </c>
    </row>
    <row r="53" spans="1:6" ht="15" thickBot="1">
      <c r="A53" s="4" t="s">
        <v>42</v>
      </c>
      <c r="B53" s="3" t="s">
        <v>141</v>
      </c>
      <c r="C53" s="4" t="s">
        <v>43</v>
      </c>
      <c r="D53" s="4"/>
      <c r="E53" s="4"/>
      <c r="F53" s="14">
        <f>(F59)</f>
        <v>4740</v>
      </c>
    </row>
    <row r="54" spans="1:6" ht="47.5" thickBot="1">
      <c r="A54" s="2" t="s">
        <v>12</v>
      </c>
      <c r="B54" s="3" t="s">
        <v>141</v>
      </c>
      <c r="C54" s="2" t="s">
        <v>43</v>
      </c>
      <c r="D54" s="2" t="s">
        <v>44</v>
      </c>
      <c r="E54" s="2"/>
      <c r="F54" s="10">
        <f>(F55)</f>
        <v>4740</v>
      </c>
    </row>
    <row r="55" spans="1:6" ht="47.5" thickBot="1">
      <c r="A55" s="2" t="s">
        <v>14</v>
      </c>
      <c r="B55" s="3" t="s">
        <v>141</v>
      </c>
      <c r="C55" s="2" t="s">
        <v>43</v>
      </c>
      <c r="D55" s="2" t="s">
        <v>15</v>
      </c>
      <c r="E55" s="2"/>
      <c r="F55" s="10">
        <f>(F56)</f>
        <v>4740</v>
      </c>
    </row>
    <row r="56" spans="1:6" ht="24.5" thickBot="1">
      <c r="A56" s="2" t="s">
        <v>45</v>
      </c>
      <c r="B56" s="3" t="s">
        <v>141</v>
      </c>
      <c r="C56" s="2" t="s">
        <v>43</v>
      </c>
      <c r="D56" s="2" t="s">
        <v>46</v>
      </c>
      <c r="E56" s="2"/>
      <c r="F56" s="10">
        <f>(F57)</f>
        <v>4740</v>
      </c>
    </row>
    <row r="57" spans="1:6" ht="24.5" thickBot="1">
      <c r="A57" s="4" t="s">
        <v>37</v>
      </c>
      <c r="B57" s="3" t="s">
        <v>141</v>
      </c>
      <c r="C57" s="2" t="s">
        <v>43</v>
      </c>
      <c r="D57" s="2" t="s">
        <v>46</v>
      </c>
      <c r="E57" s="2">
        <v>800</v>
      </c>
      <c r="F57" s="10">
        <f>(F59)</f>
        <v>4740</v>
      </c>
    </row>
    <row r="58" spans="1:6" ht="24.5" thickBot="1">
      <c r="A58" s="2" t="s">
        <v>42</v>
      </c>
      <c r="B58" s="3" t="s">
        <v>141</v>
      </c>
      <c r="C58" s="2" t="s">
        <v>43</v>
      </c>
      <c r="D58" s="2" t="s">
        <v>46</v>
      </c>
      <c r="E58" s="2">
        <v>870</v>
      </c>
      <c r="F58" s="10">
        <f>(F59)</f>
        <v>4740</v>
      </c>
    </row>
    <row r="59" spans="1:6" ht="24.5" thickBot="1">
      <c r="A59" s="2" t="s">
        <v>38</v>
      </c>
      <c r="B59" s="3" t="s">
        <v>141</v>
      </c>
      <c r="C59" s="2" t="s">
        <v>43</v>
      </c>
      <c r="D59" s="2" t="s">
        <v>46</v>
      </c>
      <c r="E59" s="2">
        <v>870</v>
      </c>
      <c r="F59" s="10">
        <v>4740</v>
      </c>
    </row>
    <row r="60" spans="1:6" ht="15" thickBot="1">
      <c r="A60" s="4" t="s">
        <v>47</v>
      </c>
      <c r="B60" s="3" t="s">
        <v>141</v>
      </c>
      <c r="C60" s="4" t="s">
        <v>48</v>
      </c>
      <c r="D60" s="4"/>
      <c r="E60" s="4"/>
      <c r="F60" s="14">
        <f>(F61)</f>
        <v>2280000</v>
      </c>
    </row>
    <row r="61" spans="1:6" ht="47.5" thickBot="1">
      <c r="A61" s="2" t="s">
        <v>12</v>
      </c>
      <c r="B61" s="3" t="s">
        <v>141</v>
      </c>
      <c r="C61" s="2" t="s">
        <v>48</v>
      </c>
      <c r="D61" s="2" t="s">
        <v>44</v>
      </c>
      <c r="E61" s="2"/>
      <c r="F61" s="10">
        <f t="shared" ref="F61:F65" si="1">(F62)</f>
        <v>2280000</v>
      </c>
    </row>
    <row r="62" spans="1:6" ht="47.5" thickBot="1">
      <c r="A62" s="2" t="s">
        <v>14</v>
      </c>
      <c r="B62" s="3" t="s">
        <v>141</v>
      </c>
      <c r="C62" s="2" t="s">
        <v>49</v>
      </c>
      <c r="D62" s="2" t="s">
        <v>15</v>
      </c>
      <c r="E62" s="2"/>
      <c r="F62" s="10">
        <f t="shared" si="1"/>
        <v>2280000</v>
      </c>
    </row>
    <row r="63" spans="1:6" ht="36" thickBot="1">
      <c r="A63" s="2" t="s">
        <v>50</v>
      </c>
      <c r="B63" s="3" t="s">
        <v>141</v>
      </c>
      <c r="C63" s="2" t="s">
        <v>48</v>
      </c>
      <c r="D63" s="2" t="s">
        <v>51</v>
      </c>
      <c r="E63" s="2">
        <v>0</v>
      </c>
      <c r="F63" s="10">
        <f t="shared" si="1"/>
        <v>2280000</v>
      </c>
    </row>
    <row r="64" spans="1:6" ht="24.5" thickBot="1">
      <c r="A64" s="2" t="s">
        <v>18</v>
      </c>
      <c r="B64" s="3" t="s">
        <v>141</v>
      </c>
      <c r="C64" s="2" t="s">
        <v>48</v>
      </c>
      <c r="D64" s="2" t="s">
        <v>51</v>
      </c>
      <c r="E64" s="2">
        <v>200</v>
      </c>
      <c r="F64" s="10">
        <f t="shared" si="1"/>
        <v>2280000</v>
      </c>
    </row>
    <row r="65" spans="1:6" ht="36" thickBot="1">
      <c r="A65" s="2" t="s">
        <v>29</v>
      </c>
      <c r="B65" s="5" t="s">
        <v>141</v>
      </c>
      <c r="C65" s="2" t="s">
        <v>48</v>
      </c>
      <c r="D65" s="2" t="s">
        <v>51</v>
      </c>
      <c r="E65" s="2">
        <v>240</v>
      </c>
      <c r="F65" s="10">
        <f t="shared" si="1"/>
        <v>2280000</v>
      </c>
    </row>
    <row r="66" spans="1:6" ht="36" thickBot="1">
      <c r="A66" s="2" t="s">
        <v>52</v>
      </c>
      <c r="B66" s="3" t="s">
        <v>141</v>
      </c>
      <c r="C66" s="2" t="s">
        <v>48</v>
      </c>
      <c r="D66" s="2" t="s">
        <v>51</v>
      </c>
      <c r="E66" s="2">
        <v>244</v>
      </c>
      <c r="F66" s="10">
        <f>(F67+F68+F69+F70+F71+F72+F73)</f>
        <v>2280000</v>
      </c>
    </row>
    <row r="67" spans="1:6" ht="24.5" thickBot="1">
      <c r="A67" s="2" t="s">
        <v>89</v>
      </c>
      <c r="B67" s="3" t="s">
        <v>141</v>
      </c>
      <c r="C67" s="2" t="s">
        <v>48</v>
      </c>
      <c r="D67" s="2" t="s">
        <v>51</v>
      </c>
      <c r="E67" s="2">
        <v>244</v>
      </c>
      <c r="F67" s="10">
        <v>20000</v>
      </c>
    </row>
    <row r="68" spans="1:6" ht="24.5" thickBot="1">
      <c r="A68" s="2" t="s">
        <v>33</v>
      </c>
      <c r="B68" s="3" t="s">
        <v>141</v>
      </c>
      <c r="C68" s="2" t="s">
        <v>48</v>
      </c>
      <c r="D68" s="2" t="s">
        <v>51</v>
      </c>
      <c r="E68" s="2">
        <v>244</v>
      </c>
      <c r="F68" s="10">
        <v>20000</v>
      </c>
    </row>
    <row r="69" spans="1:6" ht="24.5" thickBot="1">
      <c r="A69" s="2" t="s">
        <v>32</v>
      </c>
      <c r="B69" s="3" t="s">
        <v>141</v>
      </c>
      <c r="C69" s="2" t="s">
        <v>48</v>
      </c>
      <c r="D69" s="2" t="s">
        <v>51</v>
      </c>
      <c r="E69" s="2">
        <v>244</v>
      </c>
      <c r="F69" s="10">
        <v>150000</v>
      </c>
    </row>
    <row r="70" spans="1:6" ht="24.5" thickBot="1">
      <c r="A70" s="2" t="s">
        <v>149</v>
      </c>
      <c r="B70" s="3" t="s">
        <v>141</v>
      </c>
      <c r="C70" s="2" t="s">
        <v>48</v>
      </c>
      <c r="D70" s="2" t="s">
        <v>51</v>
      </c>
      <c r="E70" s="2">
        <v>244</v>
      </c>
      <c r="F70" s="10">
        <v>30000</v>
      </c>
    </row>
    <row r="71" spans="1:6" ht="24.5" thickBot="1">
      <c r="A71" s="2" t="s">
        <v>205</v>
      </c>
      <c r="B71" s="3" t="s">
        <v>141</v>
      </c>
      <c r="C71" s="2" t="s">
        <v>48</v>
      </c>
      <c r="D71" s="2" t="s">
        <v>51</v>
      </c>
      <c r="E71" s="2">
        <v>244</v>
      </c>
      <c r="F71" s="10">
        <v>2000000</v>
      </c>
    </row>
    <row r="72" spans="1:6" ht="24.5" thickBot="1">
      <c r="A72" s="2" t="s">
        <v>36</v>
      </c>
      <c r="B72" s="3" t="s">
        <v>141</v>
      </c>
      <c r="C72" s="2" t="s">
        <v>48</v>
      </c>
      <c r="D72" s="2" t="s">
        <v>51</v>
      </c>
      <c r="E72" s="2">
        <v>244</v>
      </c>
      <c r="F72" s="10">
        <v>30000</v>
      </c>
    </row>
    <row r="73" spans="1:6" ht="24.5" thickBot="1">
      <c r="A73" s="2" t="s">
        <v>53</v>
      </c>
      <c r="B73" s="3" t="s">
        <v>141</v>
      </c>
      <c r="C73" s="2" t="s">
        <v>48</v>
      </c>
      <c r="D73" s="2" t="s">
        <v>51</v>
      </c>
      <c r="E73" s="2">
        <v>244</v>
      </c>
      <c r="F73" s="10">
        <v>30000</v>
      </c>
    </row>
    <row r="74" spans="1:6" ht="15" thickBot="1">
      <c r="A74" s="4" t="s">
        <v>54</v>
      </c>
      <c r="B74" s="5" t="s">
        <v>141</v>
      </c>
      <c r="C74" s="4" t="s">
        <v>55</v>
      </c>
      <c r="D74" s="4"/>
      <c r="E74" s="4"/>
      <c r="F74" s="14">
        <f>(F75)</f>
        <v>63200</v>
      </c>
    </row>
    <row r="75" spans="1:6" ht="15" thickBot="1">
      <c r="A75" s="2" t="s">
        <v>56</v>
      </c>
      <c r="B75" s="3" t="s">
        <v>141</v>
      </c>
      <c r="C75" s="2" t="s">
        <v>57</v>
      </c>
      <c r="D75" s="2"/>
      <c r="E75" s="15">
        <v>0</v>
      </c>
      <c r="F75" s="10">
        <f>(F76)</f>
        <v>63200</v>
      </c>
    </row>
    <row r="76" spans="1:6" ht="24.5" thickBot="1">
      <c r="A76" s="2" t="s">
        <v>58</v>
      </c>
      <c r="B76" s="3" t="s">
        <v>141</v>
      </c>
      <c r="C76" s="2" t="s">
        <v>57</v>
      </c>
      <c r="D76" s="2" t="s">
        <v>59</v>
      </c>
      <c r="E76" s="15">
        <v>0</v>
      </c>
      <c r="F76" s="10">
        <f>(F77)</f>
        <v>63200</v>
      </c>
    </row>
    <row r="77" spans="1:6" ht="36" thickBot="1">
      <c r="A77" s="2" t="s">
        <v>60</v>
      </c>
      <c r="B77" s="3" t="s">
        <v>141</v>
      </c>
      <c r="C77" s="2" t="s">
        <v>57</v>
      </c>
      <c r="D77" s="2" t="s">
        <v>61</v>
      </c>
      <c r="E77" s="15">
        <v>0</v>
      </c>
      <c r="F77" s="10">
        <f>(F78+F82)</f>
        <v>63200</v>
      </c>
    </row>
    <row r="78" spans="1:6" ht="70.5" thickBot="1">
      <c r="A78" s="2" t="s">
        <v>62</v>
      </c>
      <c r="B78" s="3" t="s">
        <v>141</v>
      </c>
      <c r="C78" s="2" t="s">
        <v>57</v>
      </c>
      <c r="D78" s="2" t="s">
        <v>61</v>
      </c>
      <c r="E78" s="2">
        <v>100</v>
      </c>
      <c r="F78" s="10">
        <f>(F79)</f>
        <v>57048.85</v>
      </c>
    </row>
    <row r="79" spans="1:6" ht="24.5" thickBot="1">
      <c r="A79" s="2" t="s">
        <v>26</v>
      </c>
      <c r="B79" s="3" t="s">
        <v>141</v>
      </c>
      <c r="C79" s="2" t="s">
        <v>57</v>
      </c>
      <c r="D79" s="2" t="s">
        <v>61</v>
      </c>
      <c r="E79" s="2">
        <v>120</v>
      </c>
      <c r="F79" s="10">
        <f>(F80+F81)</f>
        <v>57048.85</v>
      </c>
    </row>
    <row r="80" spans="1:6" ht="24.5" thickBot="1">
      <c r="A80" s="2" t="s">
        <v>27</v>
      </c>
      <c r="B80" s="3" t="s">
        <v>141</v>
      </c>
      <c r="C80" s="2" t="s">
        <v>57</v>
      </c>
      <c r="D80" s="2" t="s">
        <v>61</v>
      </c>
      <c r="E80" s="2">
        <v>121</v>
      </c>
      <c r="F80" s="10">
        <v>43816.32</v>
      </c>
    </row>
    <row r="81" spans="1:6" ht="24.5" thickBot="1">
      <c r="A81" s="2" t="s">
        <v>28</v>
      </c>
      <c r="B81" s="3" t="s">
        <v>141</v>
      </c>
      <c r="C81" s="2" t="s">
        <v>57</v>
      </c>
      <c r="D81" s="2" t="s">
        <v>61</v>
      </c>
      <c r="E81" s="2">
        <v>129</v>
      </c>
      <c r="F81" s="10">
        <v>13232.53</v>
      </c>
    </row>
    <row r="82" spans="1:6" ht="36" thickBot="1">
      <c r="A82" s="2" t="s">
        <v>29</v>
      </c>
      <c r="B82" s="5" t="s">
        <v>141</v>
      </c>
      <c r="C82" s="2" t="s">
        <v>57</v>
      </c>
      <c r="D82" s="2" t="s">
        <v>61</v>
      </c>
      <c r="E82" s="2">
        <v>200</v>
      </c>
      <c r="F82" s="10">
        <f>(F83)</f>
        <v>6151.15</v>
      </c>
    </row>
    <row r="83" spans="1:6" ht="36" thickBot="1">
      <c r="A83" s="2" t="s">
        <v>52</v>
      </c>
      <c r="B83" s="3" t="s">
        <v>141</v>
      </c>
      <c r="C83" s="2" t="s">
        <v>57</v>
      </c>
      <c r="D83" s="2" t="s">
        <v>61</v>
      </c>
      <c r="E83" s="2">
        <v>240</v>
      </c>
      <c r="F83" s="10">
        <f>(F84)</f>
        <v>6151.15</v>
      </c>
    </row>
    <row r="84" spans="1:6" ht="24.5" thickBot="1">
      <c r="A84" s="2" t="s">
        <v>33</v>
      </c>
      <c r="B84" s="3" t="s">
        <v>141</v>
      </c>
      <c r="C84" s="2" t="s">
        <v>63</v>
      </c>
      <c r="D84" s="2" t="s">
        <v>61</v>
      </c>
      <c r="E84" s="2">
        <v>244</v>
      </c>
      <c r="F84" s="10">
        <v>6151.15</v>
      </c>
    </row>
    <row r="85" spans="1:6" ht="24.5" thickBot="1">
      <c r="A85" s="4" t="s">
        <v>64</v>
      </c>
      <c r="B85" s="3" t="s">
        <v>141</v>
      </c>
      <c r="C85" s="4" t="s">
        <v>65</v>
      </c>
      <c r="D85" s="4"/>
      <c r="E85" s="4"/>
      <c r="F85" s="14">
        <f>(F89+F93)</f>
        <v>361764</v>
      </c>
    </row>
    <row r="86" spans="1:6" ht="36" thickBot="1">
      <c r="A86" s="2" t="s">
        <v>66</v>
      </c>
      <c r="B86" s="3" t="s">
        <v>141</v>
      </c>
      <c r="C86" s="2" t="s">
        <v>65</v>
      </c>
      <c r="D86" s="2"/>
      <c r="E86" s="2"/>
      <c r="F86" s="10">
        <f>(F87)</f>
        <v>361764</v>
      </c>
    </row>
    <row r="87" spans="1:6" ht="36" thickBot="1">
      <c r="A87" s="2" t="s">
        <v>67</v>
      </c>
      <c r="B87" s="3" t="s">
        <v>141</v>
      </c>
      <c r="C87" s="2" t="s">
        <v>65</v>
      </c>
      <c r="D87" s="2" t="s">
        <v>68</v>
      </c>
      <c r="E87" s="2"/>
      <c r="F87" s="10">
        <f>(F88)</f>
        <v>361764</v>
      </c>
    </row>
    <row r="88" spans="1:6" ht="36" thickBot="1">
      <c r="A88" s="2" t="s">
        <v>69</v>
      </c>
      <c r="B88" s="3" t="s">
        <v>141</v>
      </c>
      <c r="C88" s="2" t="s">
        <v>65</v>
      </c>
      <c r="D88" s="2" t="s">
        <v>70</v>
      </c>
      <c r="E88" s="2"/>
      <c r="F88" s="10">
        <f>(F89+F93)</f>
        <v>361764</v>
      </c>
    </row>
    <row r="89" spans="1:6" ht="24.5" thickBot="1">
      <c r="A89" s="2" t="s">
        <v>71</v>
      </c>
      <c r="B89" s="5" t="s">
        <v>141</v>
      </c>
      <c r="C89" s="2" t="s">
        <v>65</v>
      </c>
      <c r="D89" s="2" t="s">
        <v>72</v>
      </c>
      <c r="E89" s="2"/>
      <c r="F89" s="10">
        <f>(F90)</f>
        <v>130000</v>
      </c>
    </row>
    <row r="90" spans="1:6" ht="24.5" thickBot="1">
      <c r="A90" s="2" t="s">
        <v>18</v>
      </c>
      <c r="B90" s="3" t="s">
        <v>141</v>
      </c>
      <c r="C90" s="2" t="s">
        <v>65</v>
      </c>
      <c r="D90" s="2" t="s">
        <v>73</v>
      </c>
      <c r="E90" s="2">
        <v>200</v>
      </c>
      <c r="F90" s="10">
        <f>(F91)</f>
        <v>130000</v>
      </c>
    </row>
    <row r="91" spans="1:6" ht="36" thickBot="1">
      <c r="A91" s="2" t="s">
        <v>29</v>
      </c>
      <c r="B91" s="3" t="s">
        <v>141</v>
      </c>
      <c r="C91" s="2" t="s">
        <v>65</v>
      </c>
      <c r="D91" s="2" t="s">
        <v>73</v>
      </c>
      <c r="E91" s="2">
        <v>240</v>
      </c>
      <c r="F91" s="10">
        <f>(F92)</f>
        <v>130000</v>
      </c>
    </row>
    <row r="92" spans="1:6" ht="24.5" thickBot="1">
      <c r="A92" s="2" t="s">
        <v>32</v>
      </c>
      <c r="B92" s="3" t="s">
        <v>141</v>
      </c>
      <c r="C92" s="2" t="s">
        <v>65</v>
      </c>
      <c r="D92" s="2" t="s">
        <v>73</v>
      </c>
      <c r="E92" s="2">
        <v>244</v>
      </c>
      <c r="F92" s="10">
        <v>130000</v>
      </c>
    </row>
    <row r="93" spans="1:6" ht="24.5" thickBot="1">
      <c r="A93" s="2" t="s">
        <v>74</v>
      </c>
      <c r="B93" s="3" t="s">
        <v>141</v>
      </c>
      <c r="C93" s="2" t="s">
        <v>75</v>
      </c>
      <c r="D93" s="2" t="s">
        <v>76</v>
      </c>
      <c r="E93" s="2"/>
      <c r="F93" s="10">
        <f>(F94)</f>
        <v>231764</v>
      </c>
    </row>
    <row r="94" spans="1:6" ht="24.5" thickBot="1">
      <c r="A94" s="2" t="s">
        <v>18</v>
      </c>
      <c r="B94" s="3" t="s">
        <v>141</v>
      </c>
      <c r="C94" s="2" t="s">
        <v>65</v>
      </c>
      <c r="D94" s="2" t="s">
        <v>76</v>
      </c>
      <c r="E94" s="2">
        <v>200</v>
      </c>
      <c r="F94" s="10">
        <f>(F95)</f>
        <v>231764</v>
      </c>
    </row>
    <row r="95" spans="1:6" ht="36" thickBot="1">
      <c r="A95" s="2" t="s">
        <v>29</v>
      </c>
      <c r="B95" s="3" t="s">
        <v>141</v>
      </c>
      <c r="C95" s="2" t="s">
        <v>65</v>
      </c>
      <c r="D95" s="2" t="s">
        <v>76</v>
      </c>
      <c r="E95" s="2">
        <v>240</v>
      </c>
      <c r="F95" s="10">
        <f>(F96+F97+F98)</f>
        <v>231764</v>
      </c>
    </row>
    <row r="96" spans="1:6" ht="24.5" thickBot="1">
      <c r="A96" s="2" t="s">
        <v>200</v>
      </c>
      <c r="B96" s="3" t="s">
        <v>141</v>
      </c>
      <c r="C96" s="2" t="s">
        <v>65</v>
      </c>
      <c r="D96" s="2" t="s">
        <v>76</v>
      </c>
      <c r="E96" s="2">
        <v>240</v>
      </c>
      <c r="F96" s="10">
        <v>50000</v>
      </c>
    </row>
    <row r="97" spans="1:6" ht="24.5" thickBot="1">
      <c r="A97" s="2" t="s">
        <v>34</v>
      </c>
      <c r="B97" s="3" t="s">
        <v>141</v>
      </c>
      <c r="C97" s="2" t="s">
        <v>65</v>
      </c>
      <c r="D97" s="2" t="s">
        <v>142</v>
      </c>
      <c r="E97" s="2">
        <v>244</v>
      </c>
      <c r="F97" s="10">
        <v>106764</v>
      </c>
    </row>
    <row r="98" spans="1:6" ht="36" thickBot="1">
      <c r="A98" s="2" t="s">
        <v>52</v>
      </c>
      <c r="B98" s="3" t="s">
        <v>141</v>
      </c>
      <c r="C98" s="2" t="s">
        <v>65</v>
      </c>
      <c r="D98" s="2" t="s">
        <v>76</v>
      </c>
      <c r="E98" s="2">
        <v>244</v>
      </c>
      <c r="F98" s="10">
        <f>(F99+F100)</f>
        <v>75000</v>
      </c>
    </row>
    <row r="99" spans="1:6" ht="24.5" thickBot="1">
      <c r="A99" s="2" t="s">
        <v>211</v>
      </c>
      <c r="B99" s="3" t="s">
        <v>141</v>
      </c>
      <c r="C99" s="2" t="s">
        <v>65</v>
      </c>
      <c r="D99" s="2" t="s">
        <v>76</v>
      </c>
      <c r="E99" s="2">
        <v>244</v>
      </c>
      <c r="F99" s="10">
        <v>45000</v>
      </c>
    </row>
    <row r="100" spans="1:6" ht="24.5" thickBot="1">
      <c r="A100" s="2" t="s">
        <v>152</v>
      </c>
      <c r="B100" s="3" t="s">
        <v>141</v>
      </c>
      <c r="C100" s="2" t="s">
        <v>65</v>
      </c>
      <c r="D100" s="2" t="s">
        <v>76</v>
      </c>
      <c r="E100" s="2">
        <v>244</v>
      </c>
      <c r="F100" s="10">
        <v>30000</v>
      </c>
    </row>
    <row r="101" spans="1:6" ht="24.5" thickBot="1">
      <c r="A101" s="49" t="s">
        <v>224</v>
      </c>
      <c r="B101" s="5" t="s">
        <v>141</v>
      </c>
      <c r="C101" s="4" t="s">
        <v>225</v>
      </c>
      <c r="D101" s="49" t="s">
        <v>226</v>
      </c>
      <c r="E101" s="49"/>
      <c r="F101" s="14">
        <f>(F102)</f>
        <v>700000</v>
      </c>
    </row>
    <row r="102" spans="1:6" ht="24.5" thickBot="1">
      <c r="A102" s="7" t="s">
        <v>227</v>
      </c>
      <c r="B102" s="3" t="s">
        <v>141</v>
      </c>
      <c r="C102" s="7" t="s">
        <v>225</v>
      </c>
      <c r="D102" s="7" t="s">
        <v>228</v>
      </c>
      <c r="E102" s="7"/>
      <c r="F102" s="10">
        <f>(F103)</f>
        <v>700000</v>
      </c>
    </row>
    <row r="103" spans="1:6" ht="24.5" thickBot="1">
      <c r="A103" s="7" t="s">
        <v>229</v>
      </c>
      <c r="B103" s="3" t="s">
        <v>141</v>
      </c>
      <c r="C103" s="7" t="s">
        <v>225</v>
      </c>
      <c r="D103" s="7" t="s">
        <v>228</v>
      </c>
      <c r="E103" s="7"/>
      <c r="F103" s="10">
        <f>(F104)</f>
        <v>700000</v>
      </c>
    </row>
    <row r="104" spans="1:6" ht="47.5" thickBot="1">
      <c r="A104" s="7" t="s">
        <v>230</v>
      </c>
      <c r="B104" s="3" t="s">
        <v>141</v>
      </c>
      <c r="C104" s="7" t="s">
        <v>225</v>
      </c>
      <c r="D104" s="7" t="s">
        <v>228</v>
      </c>
      <c r="E104" s="7">
        <v>200</v>
      </c>
      <c r="F104" s="10">
        <f>(F105)</f>
        <v>700000</v>
      </c>
    </row>
    <row r="105" spans="1:6" ht="36" thickBot="1">
      <c r="A105" s="7" t="s">
        <v>231</v>
      </c>
      <c r="B105" s="3" t="s">
        <v>141</v>
      </c>
      <c r="C105" s="7" t="s">
        <v>225</v>
      </c>
      <c r="D105" s="7" t="s">
        <v>228</v>
      </c>
      <c r="E105" s="7">
        <v>240</v>
      </c>
      <c r="F105" s="10">
        <f>(F106+F109+F112)</f>
        <v>700000</v>
      </c>
    </row>
    <row r="106" spans="1:6" ht="24.5" thickBot="1">
      <c r="A106" s="7" t="s">
        <v>232</v>
      </c>
      <c r="B106" s="3" t="s">
        <v>141</v>
      </c>
      <c r="C106" s="7" t="s">
        <v>225</v>
      </c>
      <c r="D106" s="7" t="s">
        <v>233</v>
      </c>
      <c r="E106" s="7">
        <v>240</v>
      </c>
      <c r="F106" s="10">
        <f>(F107)</f>
        <v>200000</v>
      </c>
    </row>
    <row r="107" spans="1:6" ht="24.5" thickBot="1">
      <c r="A107" s="7" t="s">
        <v>18</v>
      </c>
      <c r="B107" s="3" t="s">
        <v>141</v>
      </c>
      <c r="C107" s="7" t="s">
        <v>225</v>
      </c>
      <c r="D107" s="7" t="s">
        <v>233</v>
      </c>
      <c r="E107" s="7">
        <v>244</v>
      </c>
      <c r="F107" s="10">
        <f>(F108)</f>
        <v>200000</v>
      </c>
    </row>
    <row r="108" spans="1:6" ht="24.5" thickBot="1">
      <c r="A108" s="7" t="s">
        <v>34</v>
      </c>
      <c r="B108" s="3" t="s">
        <v>141</v>
      </c>
      <c r="C108" s="7" t="s">
        <v>225</v>
      </c>
      <c r="D108" s="7" t="s">
        <v>233</v>
      </c>
      <c r="E108" s="7">
        <v>244</v>
      </c>
      <c r="F108" s="10">
        <v>200000</v>
      </c>
    </row>
    <row r="109" spans="1:6" ht="24.5" thickBot="1">
      <c r="A109" s="7" t="s">
        <v>234</v>
      </c>
      <c r="B109" s="3" t="s">
        <v>141</v>
      </c>
      <c r="C109" s="7" t="s">
        <v>225</v>
      </c>
      <c r="D109" s="7" t="s">
        <v>235</v>
      </c>
      <c r="E109" s="7">
        <v>240</v>
      </c>
      <c r="F109" s="10">
        <f>(F110)</f>
        <v>100000</v>
      </c>
    </row>
    <row r="110" spans="1:6" ht="24.5" thickBot="1">
      <c r="A110" s="7" t="s">
        <v>18</v>
      </c>
      <c r="B110" s="3" t="s">
        <v>141</v>
      </c>
      <c r="C110" s="7" t="s">
        <v>225</v>
      </c>
      <c r="D110" s="7" t="s">
        <v>235</v>
      </c>
      <c r="E110" s="7">
        <v>244</v>
      </c>
      <c r="F110" s="10">
        <f>(F111)</f>
        <v>100000</v>
      </c>
    </row>
    <row r="111" spans="1:6" ht="24.5" thickBot="1">
      <c r="A111" s="7" t="s">
        <v>34</v>
      </c>
      <c r="B111" s="3" t="s">
        <v>141</v>
      </c>
      <c r="C111" s="7" t="s">
        <v>225</v>
      </c>
      <c r="D111" s="7" t="s">
        <v>235</v>
      </c>
      <c r="E111" s="7">
        <v>244</v>
      </c>
      <c r="F111" s="10">
        <v>100000</v>
      </c>
    </row>
    <row r="112" spans="1:6" ht="24.5" thickBot="1">
      <c r="A112" s="7" t="s">
        <v>236</v>
      </c>
      <c r="B112" s="3" t="s">
        <v>141</v>
      </c>
      <c r="C112" s="7" t="s">
        <v>225</v>
      </c>
      <c r="D112" s="7" t="s">
        <v>237</v>
      </c>
      <c r="E112" s="7">
        <v>200</v>
      </c>
      <c r="F112" s="10">
        <f>(F113)</f>
        <v>400000</v>
      </c>
    </row>
    <row r="113" spans="1:6" ht="24.5" thickBot="1">
      <c r="A113" s="7" t="s">
        <v>18</v>
      </c>
      <c r="B113" s="3" t="s">
        <v>141</v>
      </c>
      <c r="C113" s="7" t="s">
        <v>225</v>
      </c>
      <c r="D113" s="7" t="s">
        <v>237</v>
      </c>
      <c r="E113" s="7">
        <v>244</v>
      </c>
      <c r="F113" s="10">
        <f>(F114)</f>
        <v>400000</v>
      </c>
    </row>
    <row r="114" spans="1:6" ht="36" thickBot="1">
      <c r="A114" s="7" t="s">
        <v>29</v>
      </c>
      <c r="B114" s="3" t="s">
        <v>141</v>
      </c>
      <c r="C114" s="7" t="s">
        <v>225</v>
      </c>
      <c r="D114" s="7" t="s">
        <v>237</v>
      </c>
      <c r="E114" s="7">
        <v>244</v>
      </c>
      <c r="F114" s="10">
        <f>(F115)</f>
        <v>400000</v>
      </c>
    </row>
    <row r="115" spans="1:6" ht="24.5" thickBot="1">
      <c r="A115" s="7" t="s">
        <v>34</v>
      </c>
      <c r="B115" s="3" t="s">
        <v>141</v>
      </c>
      <c r="C115" s="7" t="s">
        <v>225</v>
      </c>
      <c r="D115" s="7" t="s">
        <v>237</v>
      </c>
      <c r="E115" s="7">
        <v>244</v>
      </c>
      <c r="F115" s="10">
        <v>400000</v>
      </c>
    </row>
    <row r="116" spans="1:6" ht="15" thickBot="1">
      <c r="A116" s="4" t="s">
        <v>77</v>
      </c>
      <c r="B116" s="5" t="s">
        <v>141</v>
      </c>
      <c r="C116" s="3" t="s">
        <v>153</v>
      </c>
      <c r="D116" s="4"/>
      <c r="E116" s="4"/>
      <c r="F116" s="10">
        <f>(F117+F127)</f>
        <v>1699677</v>
      </c>
    </row>
    <row r="117" spans="1:6" ht="15" thickBot="1">
      <c r="A117" s="4" t="s">
        <v>78</v>
      </c>
      <c r="B117" s="5" t="s">
        <v>141</v>
      </c>
      <c r="C117" s="4" t="s">
        <v>79</v>
      </c>
      <c r="D117" s="4"/>
      <c r="E117" s="4"/>
      <c r="F117" s="10">
        <f>(F118+F123)</f>
        <v>100000</v>
      </c>
    </row>
    <row r="118" spans="1:6" ht="24.5" thickBot="1">
      <c r="A118" s="7" t="s">
        <v>238</v>
      </c>
      <c r="B118" s="3" t="s">
        <v>141</v>
      </c>
      <c r="C118" s="2" t="s">
        <v>79</v>
      </c>
      <c r="D118" s="2" t="s">
        <v>239</v>
      </c>
      <c r="E118" s="2"/>
      <c r="F118" s="10">
        <f>(F119)</f>
        <v>80000</v>
      </c>
    </row>
    <row r="119" spans="1:6" ht="36" thickBot="1">
      <c r="A119" s="7" t="s">
        <v>240</v>
      </c>
      <c r="B119" s="3" t="s">
        <v>141</v>
      </c>
      <c r="C119" s="2" t="s">
        <v>79</v>
      </c>
      <c r="D119" s="2" t="s">
        <v>239</v>
      </c>
      <c r="E119" s="2"/>
      <c r="F119" s="10">
        <f>(F120)</f>
        <v>80000</v>
      </c>
    </row>
    <row r="120" spans="1:6" ht="36" thickBot="1">
      <c r="A120" s="7" t="s">
        <v>29</v>
      </c>
      <c r="B120" s="3" t="s">
        <v>141</v>
      </c>
      <c r="C120" s="2" t="s">
        <v>79</v>
      </c>
      <c r="D120" s="2" t="s">
        <v>242</v>
      </c>
      <c r="E120" s="2">
        <v>200</v>
      </c>
      <c r="F120" s="10">
        <f>(F121)</f>
        <v>80000</v>
      </c>
    </row>
    <row r="121" spans="1:6" ht="36" thickBot="1">
      <c r="A121" s="7" t="s">
        <v>241</v>
      </c>
      <c r="B121" s="3" t="s">
        <v>141</v>
      </c>
      <c r="C121" s="2" t="s">
        <v>79</v>
      </c>
      <c r="D121" s="2" t="s">
        <v>242</v>
      </c>
      <c r="E121" s="2">
        <v>244</v>
      </c>
      <c r="F121" s="10">
        <f>(F122)</f>
        <v>80000</v>
      </c>
    </row>
    <row r="122" spans="1:6" ht="24.5" thickBot="1">
      <c r="A122" s="7" t="s">
        <v>34</v>
      </c>
      <c r="B122" s="3" t="s">
        <v>141</v>
      </c>
      <c r="C122" s="2" t="s">
        <v>79</v>
      </c>
      <c r="D122" s="2" t="s">
        <v>242</v>
      </c>
      <c r="E122" s="2">
        <v>244</v>
      </c>
      <c r="F122" s="10">
        <v>80000</v>
      </c>
    </row>
    <row r="123" spans="1:6" ht="24.5" thickBot="1">
      <c r="A123" s="7" t="s">
        <v>143</v>
      </c>
      <c r="B123" s="3" t="s">
        <v>141</v>
      </c>
      <c r="C123" s="2" t="s">
        <v>79</v>
      </c>
      <c r="D123" s="2" t="s">
        <v>144</v>
      </c>
      <c r="E123" s="2"/>
      <c r="F123" s="10">
        <f>(F124)</f>
        <v>20000</v>
      </c>
    </row>
    <row r="124" spans="1:6" ht="36" thickBot="1">
      <c r="A124" s="7" t="s">
        <v>145</v>
      </c>
      <c r="B124" s="3" t="s">
        <v>141</v>
      </c>
      <c r="C124" s="2" t="s">
        <v>79</v>
      </c>
      <c r="D124" s="2" t="s">
        <v>144</v>
      </c>
      <c r="E124" s="2">
        <v>200</v>
      </c>
      <c r="F124" s="10">
        <f>(F125)</f>
        <v>20000</v>
      </c>
    </row>
    <row r="125" spans="1:6" ht="36" thickBot="1">
      <c r="A125" s="7" t="s">
        <v>29</v>
      </c>
      <c r="B125" s="3" t="s">
        <v>141</v>
      </c>
      <c r="C125" s="2" t="s">
        <v>79</v>
      </c>
      <c r="D125" s="2" t="s">
        <v>144</v>
      </c>
      <c r="E125" s="2">
        <v>240</v>
      </c>
      <c r="F125" s="10">
        <f>(F126)</f>
        <v>20000</v>
      </c>
    </row>
    <row r="126" spans="1:6" ht="36" thickBot="1">
      <c r="A126" s="7" t="s">
        <v>52</v>
      </c>
      <c r="B126" s="3" t="s">
        <v>141</v>
      </c>
      <c r="C126" s="2" t="s">
        <v>79</v>
      </c>
      <c r="D126" s="2" t="s">
        <v>144</v>
      </c>
      <c r="E126" s="2">
        <v>244</v>
      </c>
      <c r="F126" s="10">
        <v>20000</v>
      </c>
    </row>
    <row r="127" spans="1:6" ht="15" thickBot="1">
      <c r="A127" s="7" t="s">
        <v>80</v>
      </c>
      <c r="B127" s="3" t="s">
        <v>146</v>
      </c>
      <c r="C127" s="2" t="s">
        <v>81</v>
      </c>
      <c r="D127" s="2"/>
      <c r="E127" s="2"/>
      <c r="F127" s="10">
        <f>(F128)</f>
        <v>1599677</v>
      </c>
    </row>
    <row r="128" spans="1:6" ht="36" thickBot="1">
      <c r="A128" s="7" t="s">
        <v>147</v>
      </c>
      <c r="B128" s="3" t="s">
        <v>141</v>
      </c>
      <c r="C128" s="2" t="s">
        <v>81</v>
      </c>
      <c r="D128" s="2" t="s">
        <v>82</v>
      </c>
      <c r="E128" s="2"/>
      <c r="F128" s="10">
        <f>(F129+F142)</f>
        <v>1599677</v>
      </c>
    </row>
    <row r="129" spans="1:6" ht="24.5" thickBot="1">
      <c r="A129" s="2" t="s">
        <v>83</v>
      </c>
      <c r="B129" s="3" t="s">
        <v>141</v>
      </c>
      <c r="C129" s="2" t="s">
        <v>81</v>
      </c>
      <c r="D129" s="2" t="s">
        <v>84</v>
      </c>
      <c r="E129" s="2"/>
      <c r="F129" s="10">
        <f>(F130+F136)</f>
        <v>541000</v>
      </c>
    </row>
    <row r="130" spans="1:6" ht="24.5" thickBot="1">
      <c r="A130" s="2" t="s">
        <v>85</v>
      </c>
      <c r="B130" s="3" t="s">
        <v>141</v>
      </c>
      <c r="C130" s="2" t="s">
        <v>81</v>
      </c>
      <c r="D130" s="2" t="s">
        <v>86</v>
      </c>
      <c r="E130" s="2"/>
      <c r="F130" s="10">
        <f>(F131+F135)</f>
        <v>401000</v>
      </c>
    </row>
    <row r="131" spans="1:6" ht="24.5" thickBot="1">
      <c r="A131" s="2" t="s">
        <v>18</v>
      </c>
      <c r="B131" s="3" t="s">
        <v>141</v>
      </c>
      <c r="C131" s="2" t="s">
        <v>81</v>
      </c>
      <c r="D131" s="2" t="s">
        <v>86</v>
      </c>
      <c r="E131" s="2">
        <v>200</v>
      </c>
      <c r="F131" s="10">
        <v>400000</v>
      </c>
    </row>
    <row r="132" spans="1:6" ht="36" thickBot="1">
      <c r="A132" s="2" t="s">
        <v>29</v>
      </c>
      <c r="B132" s="3" t="s">
        <v>141</v>
      </c>
      <c r="C132" s="2" t="s">
        <v>81</v>
      </c>
      <c r="D132" s="2" t="s">
        <v>86</v>
      </c>
      <c r="E132" s="2">
        <v>240</v>
      </c>
      <c r="F132" s="10">
        <v>400000</v>
      </c>
    </row>
    <row r="133" spans="1:6" ht="36" thickBot="1">
      <c r="A133" s="2" t="s">
        <v>52</v>
      </c>
      <c r="B133" s="3" t="s">
        <v>141</v>
      </c>
      <c r="C133" s="2" t="s">
        <v>81</v>
      </c>
      <c r="D133" s="2" t="s">
        <v>86</v>
      </c>
      <c r="E133" s="2">
        <v>244</v>
      </c>
      <c r="F133" s="10">
        <v>400000</v>
      </c>
    </row>
    <row r="134" spans="1:6" ht="24.5" thickBot="1">
      <c r="A134" s="2" t="s">
        <v>33</v>
      </c>
      <c r="B134" s="3" t="s">
        <v>141</v>
      </c>
      <c r="C134" s="2" t="s">
        <v>81</v>
      </c>
      <c r="D134" s="2" t="s">
        <v>86</v>
      </c>
      <c r="E134" s="2">
        <v>244</v>
      </c>
      <c r="F134" s="10">
        <v>400000</v>
      </c>
    </row>
    <row r="135" spans="1:6" ht="24.5" thickBot="1">
      <c r="A135" s="2" t="s">
        <v>198</v>
      </c>
      <c r="B135" s="3" t="s">
        <v>141</v>
      </c>
      <c r="C135" s="2" t="s">
        <v>81</v>
      </c>
      <c r="D135" s="2" t="s">
        <v>86</v>
      </c>
      <c r="E135" s="2">
        <v>853</v>
      </c>
      <c r="F135" s="10">
        <v>1000</v>
      </c>
    </row>
    <row r="136" spans="1:6" ht="24.5" thickBot="1">
      <c r="A136" s="2" t="s">
        <v>87</v>
      </c>
      <c r="B136" s="3" t="s">
        <v>141</v>
      </c>
      <c r="C136" s="2" t="s">
        <v>81</v>
      </c>
      <c r="D136" s="2" t="s">
        <v>88</v>
      </c>
      <c r="E136" s="2"/>
      <c r="F136" s="10">
        <f>(F137)</f>
        <v>140000</v>
      </c>
    </row>
    <row r="137" spans="1:6" ht="24.5" thickBot="1">
      <c r="A137" s="2" t="s">
        <v>18</v>
      </c>
      <c r="B137" s="3" t="s">
        <v>141</v>
      </c>
      <c r="C137" s="2" t="s">
        <v>81</v>
      </c>
      <c r="D137" s="2" t="s">
        <v>88</v>
      </c>
      <c r="E137" s="2">
        <v>200</v>
      </c>
      <c r="F137" s="10">
        <f>(F138)</f>
        <v>140000</v>
      </c>
    </row>
    <row r="138" spans="1:6" ht="36" thickBot="1">
      <c r="A138" s="2" t="s">
        <v>29</v>
      </c>
      <c r="B138" s="3" t="s">
        <v>141</v>
      </c>
      <c r="C138" s="2" t="s">
        <v>81</v>
      </c>
      <c r="D138" s="2" t="s">
        <v>88</v>
      </c>
      <c r="E138" s="2">
        <v>240</v>
      </c>
      <c r="F138" s="10">
        <f>(F139)</f>
        <v>140000</v>
      </c>
    </row>
    <row r="139" spans="1:6" ht="36" thickBot="1">
      <c r="A139" s="2" t="s">
        <v>52</v>
      </c>
      <c r="B139" s="3" t="s">
        <v>141</v>
      </c>
      <c r="C139" s="2" t="s">
        <v>81</v>
      </c>
      <c r="D139" s="2" t="s">
        <v>88</v>
      </c>
      <c r="E139" s="2">
        <v>244</v>
      </c>
      <c r="F139" s="10">
        <f>(F140+F141)</f>
        <v>140000</v>
      </c>
    </row>
    <row r="140" spans="1:6" ht="24.5" thickBot="1">
      <c r="A140" s="2" t="s">
        <v>34</v>
      </c>
      <c r="B140" s="3" t="s">
        <v>141</v>
      </c>
      <c r="C140" s="2" t="s">
        <v>81</v>
      </c>
      <c r="D140" s="2" t="s">
        <v>88</v>
      </c>
      <c r="E140" s="2">
        <v>244</v>
      </c>
      <c r="F140" s="10">
        <v>30000</v>
      </c>
    </row>
    <row r="141" spans="1:6" ht="24.5" thickBot="1">
      <c r="A141" s="2" t="s">
        <v>36</v>
      </c>
      <c r="B141" s="3" t="s">
        <v>141</v>
      </c>
      <c r="C141" s="2" t="s">
        <v>81</v>
      </c>
      <c r="D141" s="2" t="s">
        <v>88</v>
      </c>
      <c r="E141" s="2">
        <v>244</v>
      </c>
      <c r="F141" s="10">
        <v>110000</v>
      </c>
    </row>
    <row r="142" spans="1:6" ht="24.5" thickBot="1">
      <c r="A142" s="2" t="s">
        <v>90</v>
      </c>
      <c r="B142" s="3" t="s">
        <v>141</v>
      </c>
      <c r="C142" s="2" t="s">
        <v>81</v>
      </c>
      <c r="D142" s="2" t="s">
        <v>91</v>
      </c>
      <c r="E142" s="2"/>
      <c r="F142" s="10">
        <f>(F143+F151+F156+F164+F168+F172)</f>
        <v>1058677</v>
      </c>
    </row>
    <row r="143" spans="1:6" ht="24.5" thickBot="1">
      <c r="A143" s="2" t="s">
        <v>92</v>
      </c>
      <c r="B143" s="3" t="s">
        <v>141</v>
      </c>
      <c r="C143" s="2" t="s">
        <v>81</v>
      </c>
      <c r="D143" s="2" t="s">
        <v>93</v>
      </c>
      <c r="E143" s="2"/>
      <c r="F143" s="10">
        <f>(F144)</f>
        <v>532177</v>
      </c>
    </row>
    <row r="144" spans="1:6" ht="24.5" thickBot="1">
      <c r="A144" s="2" t="s">
        <v>18</v>
      </c>
      <c r="B144" s="3" t="s">
        <v>141</v>
      </c>
      <c r="C144" s="2" t="s">
        <v>81</v>
      </c>
      <c r="D144" s="2" t="s">
        <v>93</v>
      </c>
      <c r="E144" s="2">
        <v>200</v>
      </c>
      <c r="F144" s="10">
        <f>(F145)</f>
        <v>532177</v>
      </c>
    </row>
    <row r="145" spans="1:6" ht="36" thickBot="1">
      <c r="A145" s="2" t="s">
        <v>29</v>
      </c>
      <c r="B145" s="3" t="s">
        <v>141</v>
      </c>
      <c r="C145" s="2" t="s">
        <v>81</v>
      </c>
      <c r="D145" s="2" t="s">
        <v>93</v>
      </c>
      <c r="E145" s="2">
        <v>240</v>
      </c>
      <c r="F145" s="10">
        <f>(F146)</f>
        <v>532177</v>
      </c>
    </row>
    <row r="146" spans="1:6" ht="36" thickBot="1">
      <c r="A146" s="2" t="s">
        <v>52</v>
      </c>
      <c r="B146" s="3" t="s">
        <v>141</v>
      </c>
      <c r="C146" s="2" t="s">
        <v>81</v>
      </c>
      <c r="D146" s="2" t="s">
        <v>93</v>
      </c>
      <c r="E146" s="2">
        <v>244</v>
      </c>
      <c r="F146" s="10">
        <f>(F147+F148)</f>
        <v>532177</v>
      </c>
    </row>
    <row r="147" spans="1:6" ht="24.5" thickBot="1">
      <c r="A147" s="2" t="s">
        <v>34</v>
      </c>
      <c r="B147" s="3" t="s">
        <v>141</v>
      </c>
      <c r="C147" s="2" t="s">
        <v>81</v>
      </c>
      <c r="D147" s="2" t="s">
        <v>93</v>
      </c>
      <c r="E147" s="2">
        <v>244</v>
      </c>
      <c r="F147" s="10">
        <v>382177</v>
      </c>
    </row>
    <row r="148" spans="1:6" ht="24.5" thickBot="1">
      <c r="A148" s="2" t="s">
        <v>36</v>
      </c>
      <c r="B148" s="3" t="s">
        <v>141</v>
      </c>
      <c r="C148" s="2" t="s">
        <v>81</v>
      </c>
      <c r="D148" s="2" t="s">
        <v>93</v>
      </c>
      <c r="E148" s="2">
        <v>244</v>
      </c>
      <c r="F148" s="10">
        <f>(F149+F150)</f>
        <v>150000</v>
      </c>
    </row>
    <row r="149" spans="1:6" ht="24.5" thickBot="1">
      <c r="A149" s="2" t="s">
        <v>202</v>
      </c>
      <c r="B149" s="3" t="s">
        <v>141</v>
      </c>
      <c r="C149" s="2" t="s">
        <v>81</v>
      </c>
      <c r="D149" s="2" t="s">
        <v>93</v>
      </c>
      <c r="E149" s="2">
        <v>244</v>
      </c>
      <c r="F149" s="10">
        <v>20000</v>
      </c>
    </row>
    <row r="150" spans="1:6" ht="24.5" thickBot="1">
      <c r="A150" s="2" t="s">
        <v>203</v>
      </c>
      <c r="B150" s="3" t="s">
        <v>141</v>
      </c>
      <c r="C150" s="2" t="s">
        <v>81</v>
      </c>
      <c r="D150" s="2" t="s">
        <v>93</v>
      </c>
      <c r="E150" s="2">
        <v>244</v>
      </c>
      <c r="F150" s="10">
        <v>130000</v>
      </c>
    </row>
    <row r="151" spans="1:6" ht="24.5" thickBot="1">
      <c r="A151" s="2" t="s">
        <v>95</v>
      </c>
      <c r="B151" s="3" t="s">
        <v>141</v>
      </c>
      <c r="C151" s="2" t="s">
        <v>81</v>
      </c>
      <c r="D151" s="2" t="s">
        <v>96</v>
      </c>
      <c r="E151" s="2"/>
      <c r="F151" s="10">
        <f>(F152)</f>
        <v>20000</v>
      </c>
    </row>
    <row r="152" spans="1:6" ht="24.5" thickBot="1">
      <c r="A152" s="2" t="s">
        <v>18</v>
      </c>
      <c r="B152" s="3" t="s">
        <v>141</v>
      </c>
      <c r="C152" s="2" t="s">
        <v>81</v>
      </c>
      <c r="D152" s="2" t="s">
        <v>96</v>
      </c>
      <c r="E152" s="2">
        <v>200</v>
      </c>
      <c r="F152" s="10">
        <f>(F153)</f>
        <v>20000</v>
      </c>
    </row>
    <row r="153" spans="1:6" ht="36" thickBot="1">
      <c r="A153" s="2" t="s">
        <v>29</v>
      </c>
      <c r="B153" s="3" t="s">
        <v>141</v>
      </c>
      <c r="C153" s="2" t="s">
        <v>81</v>
      </c>
      <c r="D153" s="2" t="s">
        <v>96</v>
      </c>
      <c r="E153" s="2">
        <v>240</v>
      </c>
      <c r="F153" s="10">
        <f>(F154)</f>
        <v>20000</v>
      </c>
    </row>
    <row r="154" spans="1:6" ht="36" thickBot="1">
      <c r="A154" s="2" t="s">
        <v>52</v>
      </c>
      <c r="B154" s="3" t="s">
        <v>141</v>
      </c>
      <c r="C154" s="2" t="s">
        <v>81</v>
      </c>
      <c r="D154" s="2" t="s">
        <v>96</v>
      </c>
      <c r="E154" s="2">
        <v>244</v>
      </c>
      <c r="F154" s="10">
        <f>(F155)</f>
        <v>20000</v>
      </c>
    </row>
    <row r="155" spans="1:6" ht="24.5" thickBot="1">
      <c r="A155" s="2" t="s">
        <v>94</v>
      </c>
      <c r="B155" s="3" t="s">
        <v>141</v>
      </c>
      <c r="C155" s="2" t="s">
        <v>81</v>
      </c>
      <c r="D155" s="2" t="s">
        <v>96</v>
      </c>
      <c r="E155" s="2">
        <v>244</v>
      </c>
      <c r="F155" s="10">
        <v>20000</v>
      </c>
    </row>
    <row r="156" spans="1:6" ht="24.5" thickBot="1">
      <c r="A156" s="2" t="s">
        <v>204</v>
      </c>
      <c r="B156" s="3" t="s">
        <v>141</v>
      </c>
      <c r="C156" s="2" t="s">
        <v>81</v>
      </c>
      <c r="D156" s="2" t="s">
        <v>97</v>
      </c>
      <c r="E156" s="2"/>
      <c r="F156" s="10">
        <f>(F157)</f>
        <v>290000</v>
      </c>
    </row>
    <row r="157" spans="1:6" ht="36" thickBot="1">
      <c r="A157" s="2" t="s">
        <v>29</v>
      </c>
      <c r="B157" s="5" t="s">
        <v>141</v>
      </c>
      <c r="C157" s="2" t="s">
        <v>81</v>
      </c>
      <c r="D157" s="2" t="s">
        <v>97</v>
      </c>
      <c r="E157" s="2">
        <v>240</v>
      </c>
      <c r="F157" s="10">
        <f>(F158+F160)</f>
        <v>290000</v>
      </c>
    </row>
    <row r="158" spans="1:6" ht="36" thickBot="1">
      <c r="A158" s="2" t="s">
        <v>52</v>
      </c>
      <c r="B158" s="3" t="s">
        <v>141</v>
      </c>
      <c r="C158" s="2" t="s">
        <v>81</v>
      </c>
      <c r="D158" s="2" t="s">
        <v>97</v>
      </c>
      <c r="E158" s="2">
        <v>244</v>
      </c>
      <c r="F158" s="10">
        <f>(F159)</f>
        <v>130000</v>
      </c>
    </row>
    <row r="159" spans="1:6" ht="24.5" thickBot="1">
      <c r="A159" s="8" t="s">
        <v>155</v>
      </c>
      <c r="B159" s="3" t="s">
        <v>141</v>
      </c>
      <c r="C159" s="2" t="s">
        <v>81</v>
      </c>
      <c r="D159" s="2" t="s">
        <v>97</v>
      </c>
      <c r="E159" s="2">
        <v>244</v>
      </c>
      <c r="F159" s="8">
        <v>130000</v>
      </c>
    </row>
    <row r="160" spans="1:6" ht="47.5" thickBot="1">
      <c r="A160" s="2" t="s">
        <v>244</v>
      </c>
      <c r="B160" s="3" t="s">
        <v>141</v>
      </c>
      <c r="C160" s="2" t="s">
        <v>81</v>
      </c>
      <c r="D160" s="2" t="s">
        <v>97</v>
      </c>
      <c r="E160" s="2"/>
      <c r="F160" s="8">
        <f>(F161)</f>
        <v>160000</v>
      </c>
    </row>
    <row r="161" spans="1:6" ht="36" thickBot="1">
      <c r="A161" s="2" t="s">
        <v>29</v>
      </c>
      <c r="B161" s="3" t="s">
        <v>141</v>
      </c>
      <c r="C161" s="2" t="s">
        <v>81</v>
      </c>
      <c r="D161" s="2" t="s">
        <v>97</v>
      </c>
      <c r="E161" s="2"/>
      <c r="F161" s="8">
        <f>(F162+F163)</f>
        <v>160000</v>
      </c>
    </row>
    <row r="162" spans="1:6" ht="24.5" thickBot="1">
      <c r="A162" s="2" t="s">
        <v>245</v>
      </c>
      <c r="B162" s="3" t="s">
        <v>141</v>
      </c>
      <c r="C162" s="2" t="s">
        <v>81</v>
      </c>
      <c r="D162" s="2" t="s">
        <v>97</v>
      </c>
      <c r="E162" s="2">
        <v>244</v>
      </c>
      <c r="F162" s="8">
        <v>80000</v>
      </c>
    </row>
    <row r="163" spans="1:6" ht="24.5" thickBot="1">
      <c r="A163" s="2" t="s">
        <v>245</v>
      </c>
      <c r="B163" s="3" t="s">
        <v>141</v>
      </c>
      <c r="C163" s="2" t="s">
        <v>81</v>
      </c>
      <c r="D163" s="2" t="s">
        <v>97</v>
      </c>
      <c r="E163" s="2">
        <v>244</v>
      </c>
      <c r="F163" s="8">
        <v>80000</v>
      </c>
    </row>
    <row r="164" spans="1:6" ht="24.5" thickBot="1">
      <c r="A164" s="2" t="s">
        <v>207</v>
      </c>
      <c r="B164" s="3" t="s">
        <v>141</v>
      </c>
      <c r="C164" s="2" t="s">
        <v>81</v>
      </c>
      <c r="D164" s="2" t="s">
        <v>148</v>
      </c>
      <c r="E164" s="2"/>
      <c r="F164" s="8">
        <f>(F165)</f>
        <v>100000</v>
      </c>
    </row>
    <row r="165" spans="1:6" ht="36" thickBot="1">
      <c r="A165" s="2" t="s">
        <v>29</v>
      </c>
      <c r="B165" s="5" t="s">
        <v>141</v>
      </c>
      <c r="C165" s="2" t="s">
        <v>81</v>
      </c>
      <c r="D165" s="2" t="s">
        <v>148</v>
      </c>
      <c r="E165" s="2">
        <v>240</v>
      </c>
      <c r="F165" s="8">
        <f>(F166)</f>
        <v>100000</v>
      </c>
    </row>
    <row r="166" spans="1:6" ht="36" thickBot="1">
      <c r="A166" s="2" t="s">
        <v>52</v>
      </c>
      <c r="B166" s="3" t="s">
        <v>141</v>
      </c>
      <c r="C166" s="2" t="s">
        <v>81</v>
      </c>
      <c r="D166" s="2" t="s">
        <v>148</v>
      </c>
      <c r="E166" s="2">
        <v>244</v>
      </c>
      <c r="F166" s="8">
        <f>(F167)</f>
        <v>100000</v>
      </c>
    </row>
    <row r="167" spans="1:6" ht="24.5" thickBot="1">
      <c r="A167" s="8" t="s">
        <v>155</v>
      </c>
      <c r="B167" s="3" t="s">
        <v>141</v>
      </c>
      <c r="C167" s="2" t="s">
        <v>81</v>
      </c>
      <c r="D167" s="2" t="s">
        <v>148</v>
      </c>
      <c r="E167" s="2">
        <v>244</v>
      </c>
      <c r="F167" s="8">
        <v>100000</v>
      </c>
    </row>
    <row r="168" spans="1:6" ht="24.5" thickBot="1">
      <c r="A168" s="2" t="s">
        <v>208</v>
      </c>
      <c r="B168" s="3" t="s">
        <v>141</v>
      </c>
      <c r="C168" s="2" t="s">
        <v>81</v>
      </c>
      <c r="D168" s="2" t="s">
        <v>209</v>
      </c>
      <c r="E168" s="2"/>
      <c r="F168" s="8">
        <f>(F169)</f>
        <v>50000</v>
      </c>
    </row>
    <row r="169" spans="1:6" ht="36" thickBot="1">
      <c r="A169" s="2" t="s">
        <v>29</v>
      </c>
      <c r="B169" s="5" t="s">
        <v>141</v>
      </c>
      <c r="C169" s="2" t="s">
        <v>81</v>
      </c>
      <c r="D169" s="2" t="s">
        <v>209</v>
      </c>
      <c r="E169" s="2">
        <v>240</v>
      </c>
      <c r="F169" s="8">
        <f>(F170)</f>
        <v>50000</v>
      </c>
    </row>
    <row r="170" spans="1:6" ht="36" thickBot="1">
      <c r="A170" s="2" t="s">
        <v>52</v>
      </c>
      <c r="B170" s="3" t="s">
        <v>141</v>
      </c>
      <c r="C170" s="2" t="s">
        <v>81</v>
      </c>
      <c r="D170" s="2" t="s">
        <v>209</v>
      </c>
      <c r="E170" s="2">
        <v>244</v>
      </c>
      <c r="F170" s="8">
        <f>(F171)</f>
        <v>50000</v>
      </c>
    </row>
    <row r="171" spans="1:6" ht="24.5" thickBot="1">
      <c r="A171" s="8" t="s">
        <v>155</v>
      </c>
      <c r="B171" s="3" t="s">
        <v>141</v>
      </c>
      <c r="C171" s="2" t="s">
        <v>81</v>
      </c>
      <c r="D171" s="2" t="s">
        <v>209</v>
      </c>
      <c r="E171" s="2">
        <v>244</v>
      </c>
      <c r="F171" s="8">
        <v>50000</v>
      </c>
    </row>
    <row r="172" spans="1:6" ht="24.5" thickBot="1">
      <c r="A172" s="2" t="s">
        <v>216</v>
      </c>
      <c r="B172" s="3" t="s">
        <v>141</v>
      </c>
      <c r="C172" s="2" t="s">
        <v>81</v>
      </c>
      <c r="D172" s="2" t="s">
        <v>206</v>
      </c>
      <c r="E172" s="2">
        <v>244</v>
      </c>
      <c r="F172" s="10">
        <f>(F173)</f>
        <v>66500</v>
      </c>
    </row>
    <row r="173" spans="1:6" ht="36" thickBot="1">
      <c r="A173" s="2" t="s">
        <v>29</v>
      </c>
      <c r="B173" s="5" t="s">
        <v>141</v>
      </c>
      <c r="C173" s="2" t="s">
        <v>81</v>
      </c>
      <c r="D173" s="2" t="s">
        <v>206</v>
      </c>
      <c r="E173" s="2">
        <v>200</v>
      </c>
      <c r="F173" s="10">
        <f>(F174)</f>
        <v>66500</v>
      </c>
    </row>
    <row r="174" spans="1:6" ht="36" thickBot="1">
      <c r="A174" s="2" t="s">
        <v>52</v>
      </c>
      <c r="B174" s="3" t="s">
        <v>141</v>
      </c>
      <c r="C174" s="2" t="s">
        <v>81</v>
      </c>
      <c r="D174" s="2" t="s">
        <v>206</v>
      </c>
      <c r="E174" s="2">
        <v>240</v>
      </c>
      <c r="F174" s="10">
        <f>(F175)</f>
        <v>66500</v>
      </c>
    </row>
    <row r="175" spans="1:6" ht="24.5" thickBot="1">
      <c r="A175" s="8" t="s">
        <v>155</v>
      </c>
      <c r="B175" s="3" t="s">
        <v>141</v>
      </c>
      <c r="C175" s="2" t="s">
        <v>81</v>
      </c>
      <c r="D175" s="2" t="s">
        <v>206</v>
      </c>
      <c r="E175" s="2">
        <v>244</v>
      </c>
      <c r="F175" s="10">
        <v>66500</v>
      </c>
    </row>
    <row r="176" spans="1:6" ht="15" thickBot="1">
      <c r="A176" s="4" t="s">
        <v>98</v>
      </c>
      <c r="B176" s="5" t="s">
        <v>141</v>
      </c>
      <c r="C176" s="4" t="s">
        <v>100</v>
      </c>
      <c r="D176" s="4"/>
      <c r="E176" s="4"/>
      <c r="F176" s="14">
        <v>10000</v>
      </c>
    </row>
    <row r="177" spans="1:6" ht="24.5" thickBot="1">
      <c r="A177" s="2" t="s">
        <v>99</v>
      </c>
      <c r="B177" s="3" t="s">
        <v>141</v>
      </c>
      <c r="C177" s="2" t="s">
        <v>100</v>
      </c>
      <c r="D177" s="2" t="s">
        <v>44</v>
      </c>
      <c r="E177" s="2"/>
      <c r="F177" s="10">
        <v>10000</v>
      </c>
    </row>
    <row r="178" spans="1:6" ht="47.5" thickBot="1">
      <c r="A178" s="2" t="s">
        <v>12</v>
      </c>
      <c r="B178" s="3" t="s">
        <v>141</v>
      </c>
      <c r="C178" s="2" t="s">
        <v>100</v>
      </c>
      <c r="D178" s="2" t="s">
        <v>44</v>
      </c>
      <c r="E178" s="2"/>
      <c r="F178" s="10">
        <v>10000</v>
      </c>
    </row>
    <row r="179" spans="1:6" ht="47.5" thickBot="1">
      <c r="A179" s="2" t="s">
        <v>14</v>
      </c>
      <c r="B179" s="3" t="s">
        <v>141</v>
      </c>
      <c r="C179" s="2" t="s">
        <v>100</v>
      </c>
      <c r="D179" s="2" t="s">
        <v>15</v>
      </c>
      <c r="E179" s="2"/>
      <c r="F179" s="10">
        <v>10000</v>
      </c>
    </row>
    <row r="180" spans="1:6" ht="24.5" thickBot="1">
      <c r="A180" s="2" t="s">
        <v>101</v>
      </c>
      <c r="B180" s="3" t="s">
        <v>141</v>
      </c>
      <c r="C180" s="2" t="s">
        <v>100</v>
      </c>
      <c r="D180" s="2" t="s">
        <v>102</v>
      </c>
      <c r="E180" s="2"/>
      <c r="F180" s="10">
        <v>10000</v>
      </c>
    </row>
    <row r="181" spans="1:6" ht="24.5" thickBot="1">
      <c r="A181" s="2" t="s">
        <v>18</v>
      </c>
      <c r="B181" s="5" t="s">
        <v>141</v>
      </c>
      <c r="C181" s="2" t="s">
        <v>100</v>
      </c>
      <c r="D181" s="2" t="s">
        <v>102</v>
      </c>
      <c r="E181" s="2">
        <v>200</v>
      </c>
      <c r="F181" s="10">
        <v>10000</v>
      </c>
    </row>
    <row r="182" spans="1:6" ht="36" thickBot="1">
      <c r="A182" s="2" t="s">
        <v>29</v>
      </c>
      <c r="B182" s="3" t="s">
        <v>141</v>
      </c>
      <c r="C182" s="2" t="s">
        <v>100</v>
      </c>
      <c r="D182" s="2" t="s">
        <v>102</v>
      </c>
      <c r="E182" s="2">
        <v>240</v>
      </c>
      <c r="F182" s="10">
        <v>10000</v>
      </c>
    </row>
    <row r="183" spans="1:6" ht="36" thickBot="1">
      <c r="A183" s="2" t="s">
        <v>52</v>
      </c>
      <c r="B183" s="3" t="s">
        <v>141</v>
      </c>
      <c r="C183" s="2" t="s">
        <v>100</v>
      </c>
      <c r="D183" s="2" t="s">
        <v>102</v>
      </c>
      <c r="E183" s="2">
        <v>244</v>
      </c>
      <c r="F183" s="10">
        <v>10000</v>
      </c>
    </row>
    <row r="184" spans="1:6" ht="24.5" thickBot="1">
      <c r="A184" s="2" t="s">
        <v>103</v>
      </c>
      <c r="B184" s="3" t="s">
        <v>141</v>
      </c>
      <c r="C184" s="10" t="s">
        <v>105</v>
      </c>
      <c r="D184" s="2"/>
      <c r="E184" s="2"/>
      <c r="F184" s="10">
        <f>(F185)</f>
        <v>3600000</v>
      </c>
    </row>
    <row r="185" spans="1:6" ht="15" thickBot="1">
      <c r="A185" s="2" t="s">
        <v>104</v>
      </c>
      <c r="B185" s="3" t="s">
        <v>141</v>
      </c>
      <c r="C185" s="2" t="s">
        <v>105</v>
      </c>
      <c r="D185" s="2"/>
      <c r="E185" s="2"/>
      <c r="F185" s="10">
        <f>(F186)</f>
        <v>3600000</v>
      </c>
    </row>
    <row r="186" spans="1:6" ht="24.5" thickBot="1">
      <c r="A186" s="2" t="s">
        <v>106</v>
      </c>
      <c r="B186" s="3" t="s">
        <v>141</v>
      </c>
      <c r="C186" s="2" t="s">
        <v>105</v>
      </c>
      <c r="D186" s="2" t="s">
        <v>107</v>
      </c>
      <c r="E186" s="2"/>
      <c r="F186" s="10">
        <f>(F187)</f>
        <v>3600000</v>
      </c>
    </row>
    <row r="187" spans="1:6" ht="24.5" thickBot="1">
      <c r="A187" s="2" t="s">
        <v>108</v>
      </c>
      <c r="B187" s="3" t="s">
        <v>141</v>
      </c>
      <c r="C187" s="2" t="s">
        <v>105</v>
      </c>
      <c r="D187" s="2" t="s">
        <v>109</v>
      </c>
      <c r="E187" s="2"/>
      <c r="F187" s="10">
        <f>(F188)</f>
        <v>3600000</v>
      </c>
    </row>
    <row r="188" spans="1:6" ht="47.5" thickBot="1">
      <c r="A188" s="2" t="s">
        <v>110</v>
      </c>
      <c r="B188" s="5" t="s">
        <v>141</v>
      </c>
      <c r="C188" s="2" t="s">
        <v>105</v>
      </c>
      <c r="D188" s="2" t="s">
        <v>111</v>
      </c>
      <c r="E188" s="2"/>
      <c r="F188" s="10">
        <f>(F190)</f>
        <v>3600000</v>
      </c>
    </row>
    <row r="189" spans="1:6" ht="24.5" thickBot="1">
      <c r="A189" s="2" t="s">
        <v>112</v>
      </c>
      <c r="B189" s="3" t="s">
        <v>141</v>
      </c>
      <c r="C189" s="2" t="s">
        <v>105</v>
      </c>
      <c r="D189" s="2" t="s">
        <v>113</v>
      </c>
      <c r="E189" s="2">
        <v>500</v>
      </c>
      <c r="F189" s="10">
        <f>(F190)</f>
        <v>3600000</v>
      </c>
    </row>
    <row r="190" spans="1:6" ht="24.5" thickBot="1">
      <c r="A190" s="2" t="s">
        <v>114</v>
      </c>
      <c r="B190" s="3" t="s">
        <v>141</v>
      </c>
      <c r="C190" s="2" t="s">
        <v>105</v>
      </c>
      <c r="D190" s="2" t="s">
        <v>113</v>
      </c>
      <c r="E190" s="2">
        <v>540</v>
      </c>
      <c r="F190" s="10">
        <f>(F191)</f>
        <v>3600000</v>
      </c>
    </row>
    <row r="191" spans="1:6" ht="24.5" thickBot="1">
      <c r="A191" s="2" t="s">
        <v>115</v>
      </c>
      <c r="B191" s="3" t="s">
        <v>141</v>
      </c>
      <c r="C191" s="2" t="s">
        <v>105</v>
      </c>
      <c r="D191" s="2" t="s">
        <v>113</v>
      </c>
      <c r="E191" s="2">
        <v>540</v>
      </c>
      <c r="F191" s="10">
        <v>3600000</v>
      </c>
    </row>
    <row r="192" spans="1:6" ht="15" thickBot="1">
      <c r="A192" s="4" t="s">
        <v>116</v>
      </c>
      <c r="B192" s="5" t="s">
        <v>141</v>
      </c>
      <c r="C192" s="4" t="s">
        <v>117</v>
      </c>
      <c r="D192" s="4"/>
      <c r="E192" s="4"/>
      <c r="F192" s="14">
        <f>(F193)</f>
        <v>153522</v>
      </c>
    </row>
    <row r="193" spans="1:6" ht="15" thickBot="1">
      <c r="A193" s="2" t="s">
        <v>118</v>
      </c>
      <c r="B193" s="3" t="s">
        <v>141</v>
      </c>
      <c r="C193" s="2" t="s">
        <v>117</v>
      </c>
      <c r="D193" s="2"/>
      <c r="E193" s="2"/>
      <c r="F193" s="10">
        <f>(F194)</f>
        <v>153522</v>
      </c>
    </row>
    <row r="194" spans="1:6" ht="36" thickBot="1">
      <c r="A194" s="2" t="s">
        <v>119</v>
      </c>
      <c r="B194" s="3" t="s">
        <v>141</v>
      </c>
      <c r="C194" s="2" t="s">
        <v>117</v>
      </c>
      <c r="D194" s="2" t="s">
        <v>120</v>
      </c>
      <c r="E194" s="2"/>
      <c r="F194" s="10">
        <f>(F195+F199)</f>
        <v>153522</v>
      </c>
    </row>
    <row r="195" spans="1:6" ht="24.5" thickBot="1">
      <c r="A195" s="2" t="s">
        <v>121</v>
      </c>
      <c r="B195" s="3" t="s">
        <v>141</v>
      </c>
      <c r="C195" s="2" t="s">
        <v>117</v>
      </c>
      <c r="D195" s="2" t="s">
        <v>122</v>
      </c>
      <c r="E195" s="2">
        <v>300</v>
      </c>
      <c r="F195" s="10">
        <f>(F196+F197)</f>
        <v>83522</v>
      </c>
    </row>
    <row r="196" spans="1:6" ht="24.5" thickBot="1">
      <c r="A196" s="2" t="s">
        <v>123</v>
      </c>
      <c r="B196" s="3" t="s">
        <v>141</v>
      </c>
      <c r="C196" s="2" t="s">
        <v>117</v>
      </c>
      <c r="D196" s="2" t="s">
        <v>124</v>
      </c>
      <c r="E196" s="2">
        <v>312</v>
      </c>
      <c r="F196" s="10">
        <v>73522</v>
      </c>
    </row>
    <row r="197" spans="1:6" ht="24.5" thickBot="1">
      <c r="A197" s="2" t="s">
        <v>126</v>
      </c>
      <c r="B197" s="3" t="s">
        <v>141</v>
      </c>
      <c r="C197" s="2" t="s">
        <v>117</v>
      </c>
      <c r="D197" s="2" t="s">
        <v>127</v>
      </c>
      <c r="E197" s="2">
        <v>360</v>
      </c>
      <c r="F197" s="10">
        <v>10000</v>
      </c>
    </row>
    <row r="198" spans="1:6" ht="24.5" thickBot="1">
      <c r="A198" s="2" t="s">
        <v>128</v>
      </c>
      <c r="B198" s="3" t="s">
        <v>141</v>
      </c>
      <c r="C198" s="2" t="s">
        <v>117</v>
      </c>
      <c r="D198" s="2" t="s">
        <v>127</v>
      </c>
      <c r="E198" s="2">
        <v>360</v>
      </c>
      <c r="F198" s="10">
        <v>10000</v>
      </c>
    </row>
    <row r="199" spans="1:6" ht="105" thickBot="1">
      <c r="A199" s="11" t="s">
        <v>130</v>
      </c>
      <c r="B199" s="3" t="s">
        <v>141</v>
      </c>
      <c r="C199" s="2" t="s">
        <v>117</v>
      </c>
      <c r="D199" s="2" t="s">
        <v>131</v>
      </c>
      <c r="E199" s="2"/>
      <c r="F199" s="10">
        <v>70000</v>
      </c>
    </row>
    <row r="200" spans="1:6" ht="24.5" thickBot="1">
      <c r="A200" s="2" t="s">
        <v>112</v>
      </c>
      <c r="B200" s="3" t="s">
        <v>141</v>
      </c>
      <c r="C200" s="2" t="s">
        <v>117</v>
      </c>
      <c r="D200" s="2" t="s">
        <v>132</v>
      </c>
      <c r="E200" s="2">
        <v>500</v>
      </c>
      <c r="F200" s="10">
        <v>70000</v>
      </c>
    </row>
    <row r="201" spans="1:6" ht="24.5" thickBot="1">
      <c r="A201" s="2" t="s">
        <v>114</v>
      </c>
      <c r="B201" s="3" t="s">
        <v>141</v>
      </c>
      <c r="C201" s="2" t="s">
        <v>117</v>
      </c>
      <c r="D201" s="2" t="s">
        <v>132</v>
      </c>
      <c r="E201" s="2">
        <v>540</v>
      </c>
      <c r="F201" s="10">
        <v>70000</v>
      </c>
    </row>
    <row r="202" spans="1:6" ht="15" thickBot="1">
      <c r="A202" s="4" t="s">
        <v>133</v>
      </c>
      <c r="B202" s="5" t="s">
        <v>141</v>
      </c>
      <c r="C202" s="4">
        <v>11</v>
      </c>
      <c r="D202" s="4"/>
      <c r="E202" s="4"/>
      <c r="F202" s="14">
        <v>1000</v>
      </c>
    </row>
    <row r="203" spans="1:6" ht="15" thickBot="1">
      <c r="A203" s="2" t="s">
        <v>134</v>
      </c>
      <c r="B203" s="3" t="s">
        <v>141</v>
      </c>
      <c r="C203" s="2" t="s">
        <v>135</v>
      </c>
      <c r="D203" s="2"/>
      <c r="E203" s="2"/>
      <c r="F203" s="10">
        <v>1000</v>
      </c>
    </row>
    <row r="204" spans="1:6" ht="36" thickBot="1">
      <c r="A204" s="2" t="s">
        <v>136</v>
      </c>
      <c r="B204" s="3" t="s">
        <v>141</v>
      </c>
      <c r="C204" s="2" t="s">
        <v>135</v>
      </c>
      <c r="D204" s="2" t="s">
        <v>137</v>
      </c>
      <c r="E204" s="2"/>
      <c r="F204" s="10">
        <v>1000</v>
      </c>
    </row>
    <row r="205" spans="1:6" ht="70.5" thickBot="1">
      <c r="A205" s="2" t="s">
        <v>138</v>
      </c>
      <c r="B205" s="3" t="s">
        <v>141</v>
      </c>
      <c r="C205" s="2" t="s">
        <v>135</v>
      </c>
      <c r="D205" s="2" t="s">
        <v>139</v>
      </c>
      <c r="E205" s="2"/>
      <c r="F205" s="10">
        <v>1000</v>
      </c>
    </row>
    <row r="206" spans="1:6" ht="24.5" thickBot="1">
      <c r="A206" s="2" t="s">
        <v>112</v>
      </c>
      <c r="B206" s="3" t="s">
        <v>141</v>
      </c>
      <c r="C206" s="2" t="s">
        <v>135</v>
      </c>
      <c r="D206" s="2" t="s">
        <v>139</v>
      </c>
      <c r="E206" s="2">
        <v>500</v>
      </c>
      <c r="F206" s="10">
        <v>1000</v>
      </c>
    </row>
    <row r="207" spans="1:6" ht="24.5" thickBot="1">
      <c r="A207" s="2" t="s">
        <v>114</v>
      </c>
      <c r="B207" s="3" t="s">
        <v>141</v>
      </c>
      <c r="C207" s="2" t="s">
        <v>135</v>
      </c>
      <c r="D207" s="2" t="s">
        <v>140</v>
      </c>
      <c r="E207" s="2">
        <v>540</v>
      </c>
      <c r="F207" s="10">
        <v>1000</v>
      </c>
    </row>
  </sheetData>
  <mergeCells count="2">
    <mergeCell ref="A8:E10"/>
    <mergeCell ref="B2:E7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89"/>
  <sheetViews>
    <sheetView workbookViewId="0">
      <selection activeCell="B1" sqref="B1:G7"/>
    </sheetView>
  </sheetViews>
  <sheetFormatPr defaultRowHeight="14.5"/>
  <cols>
    <col min="1" max="1" width="35.54296875" customWidth="1"/>
    <col min="2" max="2" width="5.36328125" customWidth="1"/>
    <col min="3" max="3" width="5.90625" customWidth="1"/>
    <col min="4" max="4" width="5.81640625" customWidth="1"/>
    <col min="5" max="5" width="11.36328125" customWidth="1"/>
    <col min="6" max="6" width="10.81640625" customWidth="1"/>
    <col min="7" max="7" width="11.90625" customWidth="1"/>
  </cols>
  <sheetData>
    <row r="1" spans="1:7">
      <c r="B1" s="56" t="s">
        <v>255</v>
      </c>
      <c r="C1" s="62"/>
      <c r="D1" s="62"/>
      <c r="E1" s="62"/>
      <c r="F1" s="62"/>
      <c r="G1" s="62"/>
    </row>
    <row r="2" spans="1:7" ht="14.5" customHeight="1">
      <c r="B2" s="62"/>
      <c r="C2" s="62"/>
      <c r="D2" s="62"/>
      <c r="E2" s="62"/>
      <c r="F2" s="62"/>
      <c r="G2" s="62"/>
    </row>
    <row r="3" spans="1:7">
      <c r="B3" s="62"/>
      <c r="C3" s="62"/>
      <c r="D3" s="62"/>
      <c r="E3" s="62"/>
      <c r="F3" s="62"/>
      <c r="G3" s="62"/>
    </row>
    <row r="4" spans="1:7">
      <c r="B4" s="62"/>
      <c r="C4" s="62"/>
      <c r="D4" s="62"/>
      <c r="E4" s="62"/>
      <c r="F4" s="62"/>
      <c r="G4" s="62"/>
    </row>
    <row r="5" spans="1:7">
      <c r="B5" s="62"/>
      <c r="C5" s="62"/>
      <c r="D5" s="62"/>
      <c r="E5" s="62"/>
      <c r="F5" s="62"/>
      <c r="G5" s="62"/>
    </row>
    <row r="6" spans="1:7">
      <c r="B6" s="62"/>
      <c r="C6" s="62"/>
      <c r="D6" s="62"/>
      <c r="E6" s="62"/>
      <c r="F6" s="62"/>
      <c r="G6" s="62"/>
    </row>
    <row r="7" spans="1:7" ht="1.5" customHeight="1">
      <c r="B7" s="62"/>
      <c r="C7" s="62"/>
      <c r="D7" s="62"/>
      <c r="E7" s="62"/>
      <c r="F7" s="62"/>
      <c r="G7" s="62"/>
    </row>
    <row r="8" spans="1:7">
      <c r="A8" s="60" t="s">
        <v>214</v>
      </c>
      <c r="B8" s="61"/>
      <c r="C8" s="61"/>
      <c r="D8" s="61"/>
      <c r="E8" s="61"/>
      <c r="F8" s="61"/>
      <c r="G8" s="61"/>
    </row>
    <row r="9" spans="1:7">
      <c r="A9" s="61"/>
      <c r="B9" s="61"/>
      <c r="C9" s="61"/>
      <c r="D9" s="61"/>
      <c r="E9" s="61"/>
      <c r="F9" s="61"/>
      <c r="G9" s="61"/>
    </row>
    <row r="10" spans="1:7" ht="25" customHeight="1">
      <c r="A10" s="61"/>
      <c r="B10" s="61"/>
      <c r="C10" s="61"/>
      <c r="D10" s="61"/>
      <c r="E10" s="61"/>
      <c r="F10" s="61"/>
      <c r="G10" s="61"/>
    </row>
    <row r="11" spans="1:7">
      <c r="A11" s="61"/>
      <c r="B11" s="61"/>
      <c r="C11" s="61"/>
      <c r="D11" s="61"/>
      <c r="E11" s="61"/>
      <c r="F11" s="61"/>
      <c r="G11" s="61"/>
    </row>
    <row r="12" spans="1:7" ht="15" thickBot="1">
      <c r="A12" s="63"/>
      <c r="B12" s="63"/>
      <c r="C12" s="63"/>
      <c r="D12" s="63"/>
      <c r="E12" s="63"/>
      <c r="F12" s="63"/>
      <c r="G12" s="63"/>
    </row>
    <row r="13" spans="1:7" ht="47.5" thickBot="1">
      <c r="A13" s="2" t="s">
        <v>1</v>
      </c>
      <c r="B13" s="2" t="s">
        <v>2</v>
      </c>
      <c r="C13" s="2" t="s">
        <v>3</v>
      </c>
      <c r="D13" s="2" t="s">
        <v>4</v>
      </c>
      <c r="E13" s="2" t="s">
        <v>5</v>
      </c>
      <c r="F13" s="2" t="s">
        <v>157</v>
      </c>
      <c r="G13" s="19" t="s">
        <v>220</v>
      </c>
    </row>
    <row r="14" spans="1:7" ht="15" thickBot="1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8</v>
      </c>
      <c r="G14" s="43">
        <v>9</v>
      </c>
    </row>
    <row r="15" spans="1:7" ht="36" thickBot="1">
      <c r="A15" s="2" t="s">
        <v>7</v>
      </c>
      <c r="B15" s="3"/>
      <c r="C15" s="2"/>
      <c r="D15" s="2"/>
      <c r="E15" s="2"/>
      <c r="F15" s="10">
        <f>(F16+F74+F85+F101+F152+F161+F169+F182)</f>
        <v>9353774</v>
      </c>
      <c r="G15" s="10">
        <f>(G16+G74+G85+G101+G152+G161+G169+G182)</f>
        <v>9115554</v>
      </c>
    </row>
    <row r="16" spans="1:7" ht="15" thickBot="1">
      <c r="A16" s="4" t="s">
        <v>8</v>
      </c>
      <c r="B16" s="5" t="s">
        <v>141</v>
      </c>
      <c r="C16" s="4" t="s">
        <v>9</v>
      </c>
      <c r="D16" s="4"/>
      <c r="E16" s="4"/>
      <c r="F16" s="14">
        <f>(F17+F24+F54+F61)</f>
        <v>3652053</v>
      </c>
      <c r="G16" s="14">
        <f>(G17+G24+G54+G61)</f>
        <v>3413833</v>
      </c>
    </row>
    <row r="17" spans="1:7" ht="47.5" thickBot="1">
      <c r="A17" s="2" t="s">
        <v>10</v>
      </c>
      <c r="B17" s="3" t="s">
        <v>141</v>
      </c>
      <c r="C17" s="2" t="s">
        <v>11</v>
      </c>
      <c r="D17" s="2"/>
      <c r="E17" s="2"/>
      <c r="F17" s="10">
        <f t="shared" ref="F17:G22" si="0">(F18)</f>
        <v>84000</v>
      </c>
      <c r="G17" s="10">
        <f t="shared" si="0"/>
        <v>84000</v>
      </c>
    </row>
    <row r="18" spans="1:7" ht="47.5" thickBot="1">
      <c r="A18" s="2" t="s">
        <v>12</v>
      </c>
      <c r="B18" s="3" t="s">
        <v>141</v>
      </c>
      <c r="C18" s="2" t="s">
        <v>11</v>
      </c>
      <c r="D18" s="2" t="s">
        <v>13</v>
      </c>
      <c r="E18" s="2"/>
      <c r="F18" s="10">
        <f t="shared" si="0"/>
        <v>84000</v>
      </c>
      <c r="G18" s="10">
        <f t="shared" si="0"/>
        <v>84000</v>
      </c>
    </row>
    <row r="19" spans="1:7" ht="47.5" thickBot="1">
      <c r="A19" s="2" t="s">
        <v>14</v>
      </c>
      <c r="B19" s="3" t="s">
        <v>141</v>
      </c>
      <c r="C19" s="2" t="s">
        <v>11</v>
      </c>
      <c r="D19" s="2" t="s">
        <v>15</v>
      </c>
      <c r="E19" s="2"/>
      <c r="F19" s="10">
        <f t="shared" si="0"/>
        <v>84000</v>
      </c>
      <c r="G19" s="10">
        <f t="shared" si="0"/>
        <v>84000</v>
      </c>
    </row>
    <row r="20" spans="1:7" ht="36" thickBot="1">
      <c r="A20" s="2" t="s">
        <v>16</v>
      </c>
      <c r="B20" s="3" t="s">
        <v>141</v>
      </c>
      <c r="C20" s="2" t="s">
        <v>11</v>
      </c>
      <c r="D20" s="2" t="s">
        <v>17</v>
      </c>
      <c r="E20" s="2"/>
      <c r="F20" s="10">
        <f t="shared" si="0"/>
        <v>84000</v>
      </c>
      <c r="G20" s="10">
        <f t="shared" si="0"/>
        <v>84000</v>
      </c>
    </row>
    <row r="21" spans="1:7" ht="36" thickBot="1">
      <c r="A21" s="2" t="s">
        <v>18</v>
      </c>
      <c r="B21" s="3" t="s">
        <v>141</v>
      </c>
      <c r="C21" s="2" t="s">
        <v>11</v>
      </c>
      <c r="D21" s="2" t="s">
        <v>17</v>
      </c>
      <c r="E21" s="2">
        <v>100</v>
      </c>
      <c r="F21" s="10">
        <f t="shared" si="0"/>
        <v>84000</v>
      </c>
      <c r="G21" s="10">
        <f t="shared" si="0"/>
        <v>84000</v>
      </c>
    </row>
    <row r="22" spans="1:7" ht="36" thickBot="1">
      <c r="A22" s="2" t="s">
        <v>19</v>
      </c>
      <c r="B22" s="3" t="s">
        <v>141</v>
      </c>
      <c r="C22" s="2" t="s">
        <v>11</v>
      </c>
      <c r="D22" s="2" t="s">
        <v>17</v>
      </c>
      <c r="E22" s="2">
        <v>110</v>
      </c>
      <c r="F22" s="10">
        <f t="shared" si="0"/>
        <v>84000</v>
      </c>
      <c r="G22" s="10">
        <f t="shared" si="0"/>
        <v>84000</v>
      </c>
    </row>
    <row r="23" spans="1:7" ht="36" thickBot="1">
      <c r="A23" s="2" t="s">
        <v>16</v>
      </c>
      <c r="B23" s="3" t="s">
        <v>141</v>
      </c>
      <c r="C23" s="2" t="s">
        <v>11</v>
      </c>
      <c r="D23" s="2" t="s">
        <v>17</v>
      </c>
      <c r="E23" s="2">
        <v>123</v>
      </c>
      <c r="F23" s="10">
        <v>84000</v>
      </c>
      <c r="G23" s="10">
        <v>84000</v>
      </c>
    </row>
    <row r="24" spans="1:7" ht="59" thickBot="1">
      <c r="A24" s="4" t="s">
        <v>20</v>
      </c>
      <c r="B24" s="5" t="s">
        <v>141</v>
      </c>
      <c r="C24" s="4" t="s">
        <v>21</v>
      </c>
      <c r="D24" s="4"/>
      <c r="E24" s="4"/>
      <c r="F24" s="14">
        <f t="shared" ref="F24:G26" si="1">(F25)</f>
        <v>3320113</v>
      </c>
      <c r="G24" s="14">
        <f t="shared" si="1"/>
        <v>3145093</v>
      </c>
    </row>
    <row r="25" spans="1:7" ht="47.5" thickBot="1">
      <c r="A25" s="2" t="s">
        <v>20</v>
      </c>
      <c r="B25" s="3" t="s">
        <v>141</v>
      </c>
      <c r="C25" s="2" t="s">
        <v>21</v>
      </c>
      <c r="D25" s="2" t="s">
        <v>22</v>
      </c>
      <c r="E25" s="2"/>
      <c r="F25" s="10">
        <f t="shared" si="1"/>
        <v>3320113</v>
      </c>
      <c r="G25" s="10">
        <f t="shared" si="1"/>
        <v>3145093</v>
      </c>
    </row>
    <row r="26" spans="1:7" ht="47.5" thickBot="1">
      <c r="A26" s="2" t="s">
        <v>12</v>
      </c>
      <c r="B26" s="3" t="s">
        <v>141</v>
      </c>
      <c r="C26" s="2" t="s">
        <v>21</v>
      </c>
      <c r="D26" s="2" t="s">
        <v>22</v>
      </c>
      <c r="E26" s="2"/>
      <c r="F26" s="10">
        <f t="shared" si="1"/>
        <v>3320113</v>
      </c>
      <c r="G26" s="10">
        <f t="shared" si="1"/>
        <v>3145093</v>
      </c>
    </row>
    <row r="27" spans="1:7" ht="47.5" thickBot="1">
      <c r="A27" s="2" t="s">
        <v>14</v>
      </c>
      <c r="B27" s="3" t="s">
        <v>141</v>
      </c>
      <c r="C27" s="2" t="s">
        <v>21</v>
      </c>
      <c r="D27" s="2" t="s">
        <v>15</v>
      </c>
      <c r="E27" s="2"/>
      <c r="F27" s="10">
        <f>(F28+F49)</f>
        <v>3320113</v>
      </c>
      <c r="G27" s="10">
        <f>(G28+G49)</f>
        <v>3145093</v>
      </c>
    </row>
    <row r="28" spans="1:7" ht="24.5" thickBot="1">
      <c r="A28" s="2" t="s">
        <v>23</v>
      </c>
      <c r="B28" s="3" t="s">
        <v>141</v>
      </c>
      <c r="C28" s="2" t="s">
        <v>21</v>
      </c>
      <c r="D28" s="2" t="s">
        <v>24</v>
      </c>
      <c r="E28" s="6"/>
      <c r="F28" s="10">
        <f>(F29+F33+F47)</f>
        <v>2798726</v>
      </c>
      <c r="G28" s="10">
        <f>(G29+G33+G47)</f>
        <v>2623706</v>
      </c>
    </row>
    <row r="29" spans="1:7" ht="70.5" thickBot="1">
      <c r="A29" s="2" t="s">
        <v>25</v>
      </c>
      <c r="B29" s="3" t="s">
        <v>141</v>
      </c>
      <c r="C29" s="2" t="s">
        <v>21</v>
      </c>
      <c r="D29" s="2" t="s">
        <v>24</v>
      </c>
      <c r="E29" s="2">
        <v>100</v>
      </c>
      <c r="F29" s="10">
        <f>(F30)</f>
        <v>2085146</v>
      </c>
      <c r="G29" s="10">
        <f>(G30)</f>
        <v>2085146</v>
      </c>
    </row>
    <row r="30" spans="1:7" ht="24.5" thickBot="1">
      <c r="A30" s="2" t="s">
        <v>26</v>
      </c>
      <c r="B30" s="3" t="s">
        <v>141</v>
      </c>
      <c r="C30" s="2" t="s">
        <v>21</v>
      </c>
      <c r="D30" s="2" t="s">
        <v>24</v>
      </c>
      <c r="E30" s="2">
        <v>120</v>
      </c>
      <c r="F30" s="10">
        <f>(F31+F32)</f>
        <v>2085146</v>
      </c>
      <c r="G30" s="10">
        <f>(G31+G32)</f>
        <v>2085146</v>
      </c>
    </row>
    <row r="31" spans="1:7" ht="24.5" thickBot="1">
      <c r="A31" s="2" t="s">
        <v>27</v>
      </c>
      <c r="B31" s="3" t="s">
        <v>141</v>
      </c>
      <c r="C31" s="2" t="s">
        <v>21</v>
      </c>
      <c r="D31" s="2" t="s">
        <v>24</v>
      </c>
      <c r="E31" s="2">
        <v>121</v>
      </c>
      <c r="F31" s="10">
        <v>1601495</v>
      </c>
      <c r="G31" s="10">
        <v>1601495</v>
      </c>
    </row>
    <row r="32" spans="1:7" ht="24.5" thickBot="1">
      <c r="A32" s="2" t="s">
        <v>28</v>
      </c>
      <c r="B32" s="3" t="s">
        <v>141</v>
      </c>
      <c r="C32" s="2" t="s">
        <v>21</v>
      </c>
      <c r="D32" s="2" t="s">
        <v>24</v>
      </c>
      <c r="E32" s="2">
        <v>129</v>
      </c>
      <c r="F32" s="10">
        <v>483651</v>
      </c>
      <c r="G32" s="10">
        <v>483651</v>
      </c>
    </row>
    <row r="33" spans="1:7" ht="24.5" thickBot="1">
      <c r="A33" s="2" t="s">
        <v>18</v>
      </c>
      <c r="B33" s="5" t="s">
        <v>141</v>
      </c>
      <c r="C33" s="2" t="s">
        <v>21</v>
      </c>
      <c r="D33" s="2" t="s">
        <v>24</v>
      </c>
      <c r="E33" s="2">
        <v>200</v>
      </c>
      <c r="F33" s="10">
        <f>(F34)</f>
        <v>708580</v>
      </c>
      <c r="G33" s="10">
        <f>(G34)</f>
        <v>533560</v>
      </c>
    </row>
    <row r="34" spans="1:7" ht="36" thickBot="1">
      <c r="A34" s="2" t="s">
        <v>29</v>
      </c>
      <c r="B34" s="3" t="s">
        <v>141</v>
      </c>
      <c r="C34" s="2" t="s">
        <v>21</v>
      </c>
      <c r="D34" s="2" t="s">
        <v>24</v>
      </c>
      <c r="E34" s="2">
        <v>240</v>
      </c>
      <c r="F34" s="10">
        <f>(F35)</f>
        <v>708580</v>
      </c>
      <c r="G34" s="10">
        <f>(G35)</f>
        <v>533560</v>
      </c>
    </row>
    <row r="35" spans="1:7" ht="36" thickBot="1">
      <c r="A35" s="4" t="s">
        <v>29</v>
      </c>
      <c r="B35" s="5" t="s">
        <v>141</v>
      </c>
      <c r="C35" s="4" t="s">
        <v>21</v>
      </c>
      <c r="D35" s="4" t="s">
        <v>24</v>
      </c>
      <c r="E35" s="4">
        <v>244</v>
      </c>
      <c r="F35" s="14">
        <f>(F36+F37+F38+F39+F40+F41+F42+F43)</f>
        <v>708580</v>
      </c>
      <c r="G35" s="14">
        <f>(G36+G37+G38+G39+G40+G41+G42+G43)</f>
        <v>533560</v>
      </c>
    </row>
    <row r="36" spans="1:7" ht="24.5" thickBot="1">
      <c r="A36" s="2" t="s">
        <v>30</v>
      </c>
      <c r="B36" s="3" t="s">
        <v>141</v>
      </c>
      <c r="C36" s="2" t="s">
        <v>21</v>
      </c>
      <c r="D36" s="2" t="s">
        <v>24</v>
      </c>
      <c r="E36" s="2">
        <v>244</v>
      </c>
      <c r="F36" s="10">
        <v>25000</v>
      </c>
      <c r="G36" s="10">
        <v>25000</v>
      </c>
    </row>
    <row r="37" spans="1:7" ht="24.5" thickBot="1">
      <c r="A37" s="2" t="s">
        <v>33</v>
      </c>
      <c r="B37" s="3" t="s">
        <v>141</v>
      </c>
      <c r="C37" s="2" t="s">
        <v>21</v>
      </c>
      <c r="D37" s="2" t="s">
        <v>24</v>
      </c>
      <c r="E37" s="2">
        <v>244</v>
      </c>
      <c r="F37" s="10">
        <v>100000</v>
      </c>
      <c r="G37" s="10">
        <v>50000</v>
      </c>
    </row>
    <row r="38" spans="1:7" ht="24.5" thickBot="1">
      <c r="A38" s="2" t="s">
        <v>199</v>
      </c>
      <c r="B38" s="3" t="s">
        <v>141</v>
      </c>
      <c r="C38" s="2" t="s">
        <v>21</v>
      </c>
      <c r="D38" s="2" t="s">
        <v>24</v>
      </c>
      <c r="E38" s="2">
        <v>244</v>
      </c>
      <c r="F38" s="10">
        <v>120000</v>
      </c>
      <c r="G38" s="10">
        <v>20000</v>
      </c>
    </row>
    <row r="39" spans="1:7" ht="24.5" thickBot="1">
      <c r="A39" s="2" t="s">
        <v>31</v>
      </c>
      <c r="B39" s="3" t="s">
        <v>141</v>
      </c>
      <c r="C39" s="2" t="s">
        <v>21</v>
      </c>
      <c r="D39" s="2" t="s">
        <v>24</v>
      </c>
      <c r="E39" s="2">
        <v>244</v>
      </c>
      <c r="F39" s="10">
        <v>130580</v>
      </c>
      <c r="G39" s="10">
        <v>82000</v>
      </c>
    </row>
    <row r="40" spans="1:7" ht="24.5" thickBot="1">
      <c r="A40" s="2" t="s">
        <v>34</v>
      </c>
      <c r="B40" s="3" t="s">
        <v>141</v>
      </c>
      <c r="C40" s="2" t="s">
        <v>21</v>
      </c>
      <c r="D40" s="2" t="s">
        <v>24</v>
      </c>
      <c r="E40" s="2">
        <v>244</v>
      </c>
      <c r="F40" s="10">
        <v>150000</v>
      </c>
      <c r="G40" s="10">
        <v>150000</v>
      </c>
    </row>
    <row r="41" spans="1:7" ht="24.5" thickBot="1">
      <c r="A41" s="2" t="s">
        <v>149</v>
      </c>
      <c r="B41" s="3" t="s">
        <v>141</v>
      </c>
      <c r="C41" s="2" t="s">
        <v>21</v>
      </c>
      <c r="D41" s="2" t="s">
        <v>24</v>
      </c>
      <c r="E41" s="2">
        <v>244</v>
      </c>
      <c r="F41" s="10">
        <v>3000</v>
      </c>
      <c r="G41" s="10">
        <v>3000</v>
      </c>
    </row>
    <row r="42" spans="1:7" ht="24.5" thickBot="1">
      <c r="A42" s="2" t="s">
        <v>35</v>
      </c>
      <c r="B42" s="3" t="s">
        <v>141</v>
      </c>
      <c r="C42" s="2" t="s">
        <v>21</v>
      </c>
      <c r="D42" s="2" t="s">
        <v>24</v>
      </c>
      <c r="E42" s="2">
        <v>244</v>
      </c>
      <c r="F42" s="10">
        <v>50000</v>
      </c>
      <c r="G42" s="10">
        <v>50000</v>
      </c>
    </row>
    <row r="43" spans="1:7" ht="24.5" thickBot="1">
      <c r="A43" s="2" t="s">
        <v>36</v>
      </c>
      <c r="B43" s="3" t="s">
        <v>141</v>
      </c>
      <c r="C43" s="2" t="s">
        <v>21</v>
      </c>
      <c r="D43" s="2" t="s">
        <v>24</v>
      </c>
      <c r="E43" s="2">
        <v>244</v>
      </c>
      <c r="F43" s="10">
        <f>(F45+F46)</f>
        <v>130000</v>
      </c>
      <c r="G43" s="10">
        <f>(G45+G46)</f>
        <v>153560</v>
      </c>
    </row>
    <row r="44" spans="1:7" ht="15" thickBot="1">
      <c r="A44" s="2" t="s">
        <v>151</v>
      </c>
      <c r="B44" s="3"/>
      <c r="C44" s="2"/>
      <c r="D44" s="2"/>
      <c r="E44" s="2"/>
      <c r="F44" s="10"/>
      <c r="G44" s="10"/>
    </row>
    <row r="45" spans="1:7" ht="24.5" thickBot="1">
      <c r="A45" s="2" t="s">
        <v>201</v>
      </c>
      <c r="B45" s="3" t="s">
        <v>141</v>
      </c>
      <c r="C45" s="2" t="s">
        <v>21</v>
      </c>
      <c r="D45" s="2" t="s">
        <v>24</v>
      </c>
      <c r="E45" s="2">
        <v>244</v>
      </c>
      <c r="F45" s="10">
        <v>80000</v>
      </c>
      <c r="G45" s="10">
        <v>80000</v>
      </c>
    </row>
    <row r="46" spans="1:7" ht="24.5" thickBot="1">
      <c r="A46" s="2" t="s">
        <v>150</v>
      </c>
      <c r="B46" s="3" t="s">
        <v>141</v>
      </c>
      <c r="C46" s="2" t="s">
        <v>21</v>
      </c>
      <c r="D46" s="2" t="s">
        <v>24</v>
      </c>
      <c r="E46" s="2">
        <v>244</v>
      </c>
      <c r="F46" s="10">
        <v>50000</v>
      </c>
      <c r="G46" s="10">
        <v>73560</v>
      </c>
    </row>
    <row r="47" spans="1:7" ht="24.5" thickBot="1">
      <c r="A47" s="2" t="s">
        <v>198</v>
      </c>
      <c r="B47" s="3" t="s">
        <v>141</v>
      </c>
      <c r="C47" s="2" t="s">
        <v>21</v>
      </c>
      <c r="D47" s="2" t="s">
        <v>24</v>
      </c>
      <c r="E47" s="2">
        <v>800</v>
      </c>
      <c r="F47" s="10">
        <v>5000</v>
      </c>
      <c r="G47" s="10">
        <v>5000</v>
      </c>
    </row>
    <row r="48" spans="1:7" ht="24.5" thickBot="1">
      <c r="A48" s="2" t="s">
        <v>198</v>
      </c>
      <c r="B48" s="3" t="s">
        <v>141</v>
      </c>
      <c r="C48" s="2" t="s">
        <v>21</v>
      </c>
      <c r="D48" s="2" t="s">
        <v>24</v>
      </c>
      <c r="E48" s="2">
        <v>853</v>
      </c>
      <c r="F48" s="10">
        <v>5000</v>
      </c>
      <c r="G48" s="10">
        <v>5000</v>
      </c>
    </row>
    <row r="49" spans="1:7" ht="36" thickBot="1">
      <c r="A49" s="4" t="s">
        <v>39</v>
      </c>
      <c r="B49" s="5" t="s">
        <v>141</v>
      </c>
      <c r="C49" s="4" t="s">
        <v>21</v>
      </c>
      <c r="D49" s="4" t="s">
        <v>40</v>
      </c>
      <c r="E49" s="4"/>
      <c r="F49" s="14">
        <f>(F50)</f>
        <v>521387</v>
      </c>
      <c r="G49" s="14">
        <f>(G50)</f>
        <v>521387</v>
      </c>
    </row>
    <row r="50" spans="1:7" ht="70.5" thickBot="1">
      <c r="A50" s="2" t="s">
        <v>25</v>
      </c>
      <c r="B50" s="5" t="s">
        <v>141</v>
      </c>
      <c r="C50" s="2" t="s">
        <v>21</v>
      </c>
      <c r="D50" s="2" t="s">
        <v>40</v>
      </c>
      <c r="E50" s="2">
        <v>100</v>
      </c>
      <c r="F50" s="10">
        <f>(F51)</f>
        <v>521387</v>
      </c>
      <c r="G50" s="10">
        <f>(G51)</f>
        <v>521387</v>
      </c>
    </row>
    <row r="51" spans="1:7" ht="24.5" thickBot="1">
      <c r="A51" s="2" t="s">
        <v>26</v>
      </c>
      <c r="B51" s="3" t="s">
        <v>141</v>
      </c>
      <c r="C51" s="2" t="s">
        <v>21</v>
      </c>
      <c r="D51" s="2" t="s">
        <v>40</v>
      </c>
      <c r="E51" s="2">
        <v>120</v>
      </c>
      <c r="F51" s="10">
        <f>(F52+F53)</f>
        <v>521387</v>
      </c>
      <c r="G51" s="10">
        <f>(G52+G53)</f>
        <v>521387</v>
      </c>
    </row>
    <row r="52" spans="1:7" ht="24.5" thickBot="1">
      <c r="A52" s="2" t="s">
        <v>41</v>
      </c>
      <c r="B52" s="3" t="s">
        <v>141</v>
      </c>
      <c r="C52" s="2" t="s">
        <v>21</v>
      </c>
      <c r="D52" s="2" t="s">
        <v>40</v>
      </c>
      <c r="E52" s="2">
        <v>121</v>
      </c>
      <c r="F52" s="10">
        <v>400451</v>
      </c>
      <c r="G52" s="10">
        <v>400451</v>
      </c>
    </row>
    <row r="53" spans="1:7" ht="24.5" thickBot="1">
      <c r="A53" s="2" t="s">
        <v>28</v>
      </c>
      <c r="B53" s="3" t="s">
        <v>141</v>
      </c>
      <c r="C53" s="2" t="s">
        <v>21</v>
      </c>
      <c r="D53" s="2" t="s">
        <v>40</v>
      </c>
      <c r="E53" s="2">
        <v>129</v>
      </c>
      <c r="F53" s="10">
        <v>120936</v>
      </c>
      <c r="G53" s="10">
        <v>120936</v>
      </c>
    </row>
    <row r="54" spans="1:7" ht="15" thickBot="1">
      <c r="A54" s="4" t="s">
        <v>42</v>
      </c>
      <c r="B54" s="3" t="s">
        <v>141</v>
      </c>
      <c r="C54" s="4" t="s">
        <v>43</v>
      </c>
      <c r="D54" s="4"/>
      <c r="E54" s="4"/>
      <c r="F54" s="14">
        <f>(F60)</f>
        <v>4740</v>
      </c>
      <c r="G54" s="14">
        <f>(G60)</f>
        <v>4740</v>
      </c>
    </row>
    <row r="55" spans="1:7" ht="47.5" thickBot="1">
      <c r="A55" s="2" t="s">
        <v>12</v>
      </c>
      <c r="B55" s="3" t="s">
        <v>141</v>
      </c>
      <c r="C55" s="2" t="s">
        <v>43</v>
      </c>
      <c r="D55" s="2" t="s">
        <v>44</v>
      </c>
      <c r="E55" s="2"/>
      <c r="F55" s="10">
        <f t="shared" ref="F55:G57" si="2">(F56)</f>
        <v>4740</v>
      </c>
      <c r="G55" s="10">
        <f t="shared" si="2"/>
        <v>4740</v>
      </c>
    </row>
    <row r="56" spans="1:7" ht="47.5" thickBot="1">
      <c r="A56" s="2" t="s">
        <v>14</v>
      </c>
      <c r="B56" s="3" t="s">
        <v>141</v>
      </c>
      <c r="C56" s="2" t="s">
        <v>43</v>
      </c>
      <c r="D56" s="2" t="s">
        <v>15</v>
      </c>
      <c r="E56" s="2"/>
      <c r="F56" s="10">
        <f t="shared" si="2"/>
        <v>4740</v>
      </c>
      <c r="G56" s="10">
        <f t="shared" si="2"/>
        <v>4740</v>
      </c>
    </row>
    <row r="57" spans="1:7" ht="24.5" thickBot="1">
      <c r="A57" s="2" t="s">
        <v>45</v>
      </c>
      <c r="B57" s="3" t="s">
        <v>141</v>
      </c>
      <c r="C57" s="2" t="s">
        <v>43</v>
      </c>
      <c r="D57" s="2" t="s">
        <v>46</v>
      </c>
      <c r="E57" s="2"/>
      <c r="F57" s="10">
        <f t="shared" si="2"/>
        <v>4740</v>
      </c>
      <c r="G57" s="10">
        <f t="shared" si="2"/>
        <v>4740</v>
      </c>
    </row>
    <row r="58" spans="1:7" ht="24.5" thickBot="1">
      <c r="A58" s="4" t="s">
        <v>37</v>
      </c>
      <c r="B58" s="3" t="s">
        <v>141</v>
      </c>
      <c r="C58" s="2" t="s">
        <v>43</v>
      </c>
      <c r="D58" s="2" t="s">
        <v>46</v>
      </c>
      <c r="E58" s="2">
        <v>800</v>
      </c>
      <c r="F58" s="10">
        <f>(F60)</f>
        <v>4740</v>
      </c>
      <c r="G58" s="10">
        <f>(G60)</f>
        <v>4740</v>
      </c>
    </row>
    <row r="59" spans="1:7" ht="24.5" thickBot="1">
      <c r="A59" s="2" t="s">
        <v>42</v>
      </c>
      <c r="B59" s="3" t="s">
        <v>141</v>
      </c>
      <c r="C59" s="2" t="s">
        <v>43</v>
      </c>
      <c r="D59" s="2" t="s">
        <v>46</v>
      </c>
      <c r="E59" s="2">
        <v>870</v>
      </c>
      <c r="F59" s="10">
        <f>(F60)</f>
        <v>4740</v>
      </c>
      <c r="G59" s="10">
        <f>(G60)</f>
        <v>4740</v>
      </c>
    </row>
    <row r="60" spans="1:7" ht="24.5" thickBot="1">
      <c r="A60" s="2" t="s">
        <v>38</v>
      </c>
      <c r="B60" s="3" t="s">
        <v>141</v>
      </c>
      <c r="C60" s="2" t="s">
        <v>43</v>
      </c>
      <c r="D60" s="2" t="s">
        <v>46</v>
      </c>
      <c r="E60" s="2">
        <v>870</v>
      </c>
      <c r="F60" s="10">
        <v>4740</v>
      </c>
      <c r="G60" s="10">
        <v>4740</v>
      </c>
    </row>
    <row r="61" spans="1:7" ht="15" thickBot="1">
      <c r="A61" s="4" t="s">
        <v>47</v>
      </c>
      <c r="B61" s="3" t="s">
        <v>141</v>
      </c>
      <c r="C61" s="4" t="s">
        <v>48</v>
      </c>
      <c r="D61" s="4"/>
      <c r="E61" s="4"/>
      <c r="F61" s="14">
        <f>(F62)</f>
        <v>243200</v>
      </c>
      <c r="G61" s="14">
        <f>(G62)</f>
        <v>180000</v>
      </c>
    </row>
    <row r="62" spans="1:7" ht="47.5" thickBot="1">
      <c r="A62" s="2" t="s">
        <v>12</v>
      </c>
      <c r="B62" s="3" t="s">
        <v>141</v>
      </c>
      <c r="C62" s="2" t="s">
        <v>48</v>
      </c>
      <c r="D62" s="2" t="s">
        <v>44</v>
      </c>
      <c r="E62" s="2"/>
      <c r="F62" s="10">
        <f t="shared" ref="F62:G66" si="3">(F63)</f>
        <v>243200</v>
      </c>
      <c r="G62" s="10">
        <f t="shared" si="3"/>
        <v>180000</v>
      </c>
    </row>
    <row r="63" spans="1:7" ht="47.5" thickBot="1">
      <c r="A63" s="2" t="s">
        <v>14</v>
      </c>
      <c r="B63" s="3" t="s">
        <v>141</v>
      </c>
      <c r="C63" s="2" t="s">
        <v>49</v>
      </c>
      <c r="D63" s="2" t="s">
        <v>15</v>
      </c>
      <c r="E63" s="2"/>
      <c r="F63" s="10">
        <f t="shared" si="3"/>
        <v>243200</v>
      </c>
      <c r="G63" s="10">
        <f t="shared" si="3"/>
        <v>180000</v>
      </c>
    </row>
    <row r="64" spans="1:7" ht="24.5" thickBot="1">
      <c r="A64" s="2" t="s">
        <v>50</v>
      </c>
      <c r="B64" s="3" t="s">
        <v>141</v>
      </c>
      <c r="C64" s="2" t="s">
        <v>48</v>
      </c>
      <c r="D64" s="2" t="s">
        <v>51</v>
      </c>
      <c r="E64" s="2">
        <v>0</v>
      </c>
      <c r="F64" s="10">
        <f t="shared" si="3"/>
        <v>243200</v>
      </c>
      <c r="G64" s="10">
        <f t="shared" si="3"/>
        <v>180000</v>
      </c>
    </row>
    <row r="65" spans="1:7" ht="24.5" thickBot="1">
      <c r="A65" s="2" t="s">
        <v>18</v>
      </c>
      <c r="B65" s="3" t="s">
        <v>141</v>
      </c>
      <c r="C65" s="2" t="s">
        <v>48</v>
      </c>
      <c r="D65" s="2" t="s">
        <v>51</v>
      </c>
      <c r="E65" s="2">
        <v>200</v>
      </c>
      <c r="F65" s="10">
        <f t="shared" si="3"/>
        <v>243200</v>
      </c>
      <c r="G65" s="10">
        <f t="shared" si="3"/>
        <v>180000</v>
      </c>
    </row>
    <row r="66" spans="1:7" ht="36" thickBot="1">
      <c r="A66" s="2" t="s">
        <v>29</v>
      </c>
      <c r="B66" s="5" t="s">
        <v>141</v>
      </c>
      <c r="C66" s="2" t="s">
        <v>48</v>
      </c>
      <c r="D66" s="2" t="s">
        <v>51</v>
      </c>
      <c r="E66" s="2">
        <v>240</v>
      </c>
      <c r="F66" s="10">
        <f t="shared" si="3"/>
        <v>243200</v>
      </c>
      <c r="G66" s="10">
        <f t="shared" si="3"/>
        <v>180000</v>
      </c>
    </row>
    <row r="67" spans="1:7" ht="36" thickBot="1">
      <c r="A67" s="2" t="s">
        <v>52</v>
      </c>
      <c r="B67" s="3" t="s">
        <v>141</v>
      </c>
      <c r="C67" s="2" t="s">
        <v>48</v>
      </c>
      <c r="D67" s="2" t="s">
        <v>51</v>
      </c>
      <c r="E67" s="2">
        <v>244</v>
      </c>
      <c r="F67" s="10">
        <f>(F68+F69+F70+F71+F72+F73)</f>
        <v>243200</v>
      </c>
      <c r="G67" s="10">
        <f>(G68+G69+G70+G71+G72+G73)</f>
        <v>180000</v>
      </c>
    </row>
    <row r="68" spans="1:7" ht="24.5" thickBot="1">
      <c r="A68" s="2" t="s">
        <v>89</v>
      </c>
      <c r="B68" s="3" t="s">
        <v>141</v>
      </c>
      <c r="C68" s="2" t="s">
        <v>48</v>
      </c>
      <c r="D68" s="2" t="s">
        <v>51</v>
      </c>
      <c r="E68" s="2">
        <v>244</v>
      </c>
      <c r="F68" s="10">
        <v>20000</v>
      </c>
      <c r="G68" s="10">
        <v>20000</v>
      </c>
    </row>
    <row r="69" spans="1:7" ht="24.5" thickBot="1">
      <c r="A69" s="2" t="s">
        <v>33</v>
      </c>
      <c r="B69" s="3" t="s">
        <v>141</v>
      </c>
      <c r="C69" s="2" t="s">
        <v>48</v>
      </c>
      <c r="D69" s="2" t="s">
        <v>51</v>
      </c>
      <c r="E69" s="2">
        <v>244</v>
      </c>
      <c r="F69" s="10">
        <v>20000</v>
      </c>
      <c r="G69" s="10">
        <v>20000</v>
      </c>
    </row>
    <row r="70" spans="1:7" ht="24.5" thickBot="1">
      <c r="A70" s="2" t="s">
        <v>32</v>
      </c>
      <c r="B70" s="3" t="s">
        <v>141</v>
      </c>
      <c r="C70" s="2" t="s">
        <v>48</v>
      </c>
      <c r="D70" s="2" t="s">
        <v>51</v>
      </c>
      <c r="E70" s="2">
        <v>244</v>
      </c>
      <c r="F70" s="10">
        <v>113200</v>
      </c>
      <c r="G70" s="10">
        <v>50000</v>
      </c>
    </row>
    <row r="71" spans="1:7" ht="24.5" thickBot="1">
      <c r="A71" s="2" t="s">
        <v>149</v>
      </c>
      <c r="B71" s="3" t="s">
        <v>141</v>
      </c>
      <c r="C71" s="2" t="s">
        <v>48</v>
      </c>
      <c r="D71" s="2" t="s">
        <v>51</v>
      </c>
      <c r="E71" s="2">
        <v>244</v>
      </c>
      <c r="F71" s="10">
        <v>30000</v>
      </c>
      <c r="G71" s="10">
        <v>30000</v>
      </c>
    </row>
    <row r="72" spans="1:7" ht="24.5" thickBot="1">
      <c r="A72" s="2" t="s">
        <v>36</v>
      </c>
      <c r="B72" s="3" t="s">
        <v>141</v>
      </c>
      <c r="C72" s="2" t="s">
        <v>48</v>
      </c>
      <c r="D72" s="2" t="s">
        <v>51</v>
      </c>
      <c r="E72" s="2">
        <v>244</v>
      </c>
      <c r="F72" s="10">
        <v>30000</v>
      </c>
      <c r="G72" s="10">
        <v>30000</v>
      </c>
    </row>
    <row r="73" spans="1:7" ht="24.5" thickBot="1">
      <c r="A73" s="2" t="s">
        <v>53</v>
      </c>
      <c r="B73" s="3" t="s">
        <v>141</v>
      </c>
      <c r="C73" s="2" t="s">
        <v>48</v>
      </c>
      <c r="D73" s="2" t="s">
        <v>51</v>
      </c>
      <c r="E73" s="2">
        <v>244</v>
      </c>
      <c r="F73" s="10">
        <v>30000</v>
      </c>
      <c r="G73" s="10">
        <v>30000</v>
      </c>
    </row>
    <row r="74" spans="1:7" ht="15" thickBot="1">
      <c r="A74" s="4" t="s">
        <v>54</v>
      </c>
      <c r="B74" s="5" t="s">
        <v>141</v>
      </c>
      <c r="C74" s="4" t="s">
        <v>55</v>
      </c>
      <c r="D74" s="4"/>
      <c r="E74" s="4"/>
      <c r="F74" s="14">
        <f t="shared" ref="F74:G76" si="4">(F75)</f>
        <v>63200</v>
      </c>
      <c r="G74" s="14">
        <f t="shared" si="4"/>
        <v>63200</v>
      </c>
    </row>
    <row r="75" spans="1:7" ht="15" thickBot="1">
      <c r="A75" s="2" t="s">
        <v>56</v>
      </c>
      <c r="B75" s="3" t="s">
        <v>141</v>
      </c>
      <c r="C75" s="2" t="s">
        <v>57</v>
      </c>
      <c r="D75" s="2"/>
      <c r="E75" s="15">
        <v>0</v>
      </c>
      <c r="F75" s="10">
        <f t="shared" si="4"/>
        <v>63200</v>
      </c>
      <c r="G75" s="10">
        <f t="shared" si="4"/>
        <v>63200</v>
      </c>
    </row>
    <row r="76" spans="1:7" ht="24.5" thickBot="1">
      <c r="A76" s="2" t="s">
        <v>58</v>
      </c>
      <c r="B76" s="3" t="s">
        <v>141</v>
      </c>
      <c r="C76" s="2" t="s">
        <v>57</v>
      </c>
      <c r="D76" s="2" t="s">
        <v>59</v>
      </c>
      <c r="E76" s="15">
        <v>0</v>
      </c>
      <c r="F76" s="10">
        <f t="shared" si="4"/>
        <v>63200</v>
      </c>
      <c r="G76" s="10">
        <f t="shared" si="4"/>
        <v>63200</v>
      </c>
    </row>
    <row r="77" spans="1:7" ht="36" thickBot="1">
      <c r="A77" s="2" t="s">
        <v>60</v>
      </c>
      <c r="B77" s="3" t="s">
        <v>141</v>
      </c>
      <c r="C77" s="2" t="s">
        <v>57</v>
      </c>
      <c r="D77" s="2" t="s">
        <v>61</v>
      </c>
      <c r="E77" s="15">
        <v>0</v>
      </c>
      <c r="F77" s="10">
        <f>(F78+F82)</f>
        <v>63200</v>
      </c>
      <c r="G77" s="10">
        <f>(G78+G82)</f>
        <v>63200</v>
      </c>
    </row>
    <row r="78" spans="1:7" ht="70.5" thickBot="1">
      <c r="A78" s="2" t="s">
        <v>62</v>
      </c>
      <c r="B78" s="3" t="s">
        <v>141</v>
      </c>
      <c r="C78" s="2" t="s">
        <v>57</v>
      </c>
      <c r="D78" s="2" t="s">
        <v>61</v>
      </c>
      <c r="E78" s="2">
        <v>100</v>
      </c>
      <c r="F78" s="10">
        <f>(F79)</f>
        <v>57048.85</v>
      </c>
      <c r="G78" s="10">
        <f>(G79)</f>
        <v>57048.85</v>
      </c>
    </row>
    <row r="79" spans="1:7" ht="24.5" thickBot="1">
      <c r="A79" s="2" t="s">
        <v>26</v>
      </c>
      <c r="B79" s="3" t="s">
        <v>141</v>
      </c>
      <c r="C79" s="2" t="s">
        <v>57</v>
      </c>
      <c r="D79" s="2" t="s">
        <v>61</v>
      </c>
      <c r="E79" s="2">
        <v>120</v>
      </c>
      <c r="F79" s="10">
        <f>(F80+F81)</f>
        <v>57048.85</v>
      </c>
      <c r="G79" s="10">
        <f>(G80+G81)</f>
        <v>57048.85</v>
      </c>
    </row>
    <row r="80" spans="1:7" ht="24.5" thickBot="1">
      <c r="A80" s="2" t="s">
        <v>27</v>
      </c>
      <c r="B80" s="3" t="s">
        <v>141</v>
      </c>
      <c r="C80" s="2" t="s">
        <v>57</v>
      </c>
      <c r="D80" s="2" t="s">
        <v>61</v>
      </c>
      <c r="E80" s="2">
        <v>121</v>
      </c>
      <c r="F80" s="10">
        <v>43816.32</v>
      </c>
      <c r="G80" s="10">
        <v>43816.32</v>
      </c>
    </row>
    <row r="81" spans="1:7" ht="24.5" thickBot="1">
      <c r="A81" s="2" t="s">
        <v>28</v>
      </c>
      <c r="B81" s="3" t="s">
        <v>141</v>
      </c>
      <c r="C81" s="2" t="s">
        <v>57</v>
      </c>
      <c r="D81" s="2" t="s">
        <v>61</v>
      </c>
      <c r="E81" s="2">
        <v>129</v>
      </c>
      <c r="F81" s="10">
        <v>13232.53</v>
      </c>
      <c r="G81" s="10">
        <v>13232.53</v>
      </c>
    </row>
    <row r="82" spans="1:7" ht="36" thickBot="1">
      <c r="A82" s="2" t="s">
        <v>29</v>
      </c>
      <c r="B82" s="5" t="s">
        <v>141</v>
      </c>
      <c r="C82" s="2" t="s">
        <v>57</v>
      </c>
      <c r="D82" s="2" t="s">
        <v>61</v>
      </c>
      <c r="E82" s="2">
        <v>200</v>
      </c>
      <c r="F82" s="10">
        <f>(F83)</f>
        <v>6151.15</v>
      </c>
      <c r="G82" s="10">
        <f>(G83)</f>
        <v>6151.15</v>
      </c>
    </row>
    <row r="83" spans="1:7" ht="36" thickBot="1">
      <c r="A83" s="2" t="s">
        <v>52</v>
      </c>
      <c r="B83" s="3" t="s">
        <v>141</v>
      </c>
      <c r="C83" s="2" t="s">
        <v>57</v>
      </c>
      <c r="D83" s="2" t="s">
        <v>61</v>
      </c>
      <c r="E83" s="2">
        <v>240</v>
      </c>
      <c r="F83" s="10">
        <f>(F84)</f>
        <v>6151.15</v>
      </c>
      <c r="G83" s="10">
        <f>(G84)</f>
        <v>6151.15</v>
      </c>
    </row>
    <row r="84" spans="1:7" ht="24.5" thickBot="1">
      <c r="A84" s="2" t="s">
        <v>33</v>
      </c>
      <c r="B84" s="3" t="s">
        <v>141</v>
      </c>
      <c r="C84" s="2" t="s">
        <v>63</v>
      </c>
      <c r="D84" s="2" t="s">
        <v>61</v>
      </c>
      <c r="E84" s="2">
        <v>244</v>
      </c>
      <c r="F84" s="10">
        <v>6151.15</v>
      </c>
      <c r="G84" s="10">
        <v>6151.15</v>
      </c>
    </row>
    <row r="85" spans="1:7" ht="24.5" thickBot="1">
      <c r="A85" s="4" t="s">
        <v>64</v>
      </c>
      <c r="B85" s="3" t="s">
        <v>141</v>
      </c>
      <c r="C85" s="4" t="s">
        <v>65</v>
      </c>
      <c r="D85" s="4"/>
      <c r="E85" s="4"/>
      <c r="F85" s="14">
        <f>(F89+F93)</f>
        <v>361764</v>
      </c>
      <c r="G85" s="14">
        <f>(G89+G93)</f>
        <v>361764</v>
      </c>
    </row>
    <row r="86" spans="1:7" ht="36" thickBot="1">
      <c r="A86" s="2" t="s">
        <v>66</v>
      </c>
      <c r="B86" s="3" t="s">
        <v>141</v>
      </c>
      <c r="C86" s="2" t="s">
        <v>65</v>
      </c>
      <c r="D86" s="2"/>
      <c r="E86" s="2"/>
      <c r="F86" s="10">
        <f>(F87)</f>
        <v>361764</v>
      </c>
      <c r="G86" s="10">
        <f>(G87)</f>
        <v>361764</v>
      </c>
    </row>
    <row r="87" spans="1:7" ht="36" thickBot="1">
      <c r="A87" s="2" t="s">
        <v>67</v>
      </c>
      <c r="B87" s="3" t="s">
        <v>141</v>
      </c>
      <c r="C87" s="2" t="s">
        <v>65</v>
      </c>
      <c r="D87" s="2" t="s">
        <v>68</v>
      </c>
      <c r="E87" s="2"/>
      <c r="F87" s="10">
        <f>(F88)</f>
        <v>361764</v>
      </c>
      <c r="G87" s="10">
        <f>(G88)</f>
        <v>361764</v>
      </c>
    </row>
    <row r="88" spans="1:7" ht="36" thickBot="1">
      <c r="A88" s="2" t="s">
        <v>69</v>
      </c>
      <c r="B88" s="3" t="s">
        <v>141</v>
      </c>
      <c r="C88" s="2" t="s">
        <v>65</v>
      </c>
      <c r="D88" s="2" t="s">
        <v>70</v>
      </c>
      <c r="E88" s="2"/>
      <c r="F88" s="10">
        <f>(F89+F93)</f>
        <v>361764</v>
      </c>
      <c r="G88" s="10">
        <f>(G89+G93)</f>
        <v>361764</v>
      </c>
    </row>
    <row r="89" spans="1:7" ht="24.5" thickBot="1">
      <c r="A89" s="2" t="s">
        <v>71</v>
      </c>
      <c r="B89" s="5" t="s">
        <v>141</v>
      </c>
      <c r="C89" s="2" t="s">
        <v>65</v>
      </c>
      <c r="D89" s="2" t="s">
        <v>72</v>
      </c>
      <c r="E89" s="2"/>
      <c r="F89" s="10">
        <f t="shared" ref="F89:G91" si="5">(F90)</f>
        <v>130000</v>
      </c>
      <c r="G89" s="10">
        <f t="shared" si="5"/>
        <v>130000</v>
      </c>
    </row>
    <row r="90" spans="1:7" ht="24.5" thickBot="1">
      <c r="A90" s="2" t="s">
        <v>18</v>
      </c>
      <c r="B90" s="3" t="s">
        <v>141</v>
      </c>
      <c r="C90" s="2" t="s">
        <v>65</v>
      </c>
      <c r="D90" s="2" t="s">
        <v>73</v>
      </c>
      <c r="E90" s="2">
        <v>200</v>
      </c>
      <c r="F90" s="10">
        <f t="shared" si="5"/>
        <v>130000</v>
      </c>
      <c r="G90" s="10">
        <f t="shared" si="5"/>
        <v>130000</v>
      </c>
    </row>
    <row r="91" spans="1:7" ht="36" thickBot="1">
      <c r="A91" s="2" t="s">
        <v>29</v>
      </c>
      <c r="B91" s="3" t="s">
        <v>141</v>
      </c>
      <c r="C91" s="2" t="s">
        <v>65</v>
      </c>
      <c r="D91" s="2" t="s">
        <v>73</v>
      </c>
      <c r="E91" s="2">
        <v>240</v>
      </c>
      <c r="F91" s="10">
        <f t="shared" si="5"/>
        <v>130000</v>
      </c>
      <c r="G91" s="10">
        <f t="shared" si="5"/>
        <v>130000</v>
      </c>
    </row>
    <row r="92" spans="1:7" ht="24.5" thickBot="1">
      <c r="A92" s="2" t="s">
        <v>32</v>
      </c>
      <c r="B92" s="3" t="s">
        <v>141</v>
      </c>
      <c r="C92" s="2" t="s">
        <v>65</v>
      </c>
      <c r="D92" s="2" t="s">
        <v>73</v>
      </c>
      <c r="E92" s="2">
        <v>244</v>
      </c>
      <c r="F92" s="10">
        <v>130000</v>
      </c>
      <c r="G92" s="10">
        <v>130000</v>
      </c>
    </row>
    <row r="93" spans="1:7" ht="24.5" thickBot="1">
      <c r="A93" s="2" t="s">
        <v>74</v>
      </c>
      <c r="B93" s="3" t="s">
        <v>141</v>
      </c>
      <c r="C93" s="2" t="s">
        <v>75</v>
      </c>
      <c r="D93" s="2" t="s">
        <v>76</v>
      </c>
      <c r="E93" s="2"/>
      <c r="F93" s="10">
        <f>(F94)</f>
        <v>231764</v>
      </c>
      <c r="G93" s="10">
        <f>(G94)</f>
        <v>231764</v>
      </c>
    </row>
    <row r="94" spans="1:7" ht="24.5" thickBot="1">
      <c r="A94" s="2" t="s">
        <v>18</v>
      </c>
      <c r="B94" s="3" t="s">
        <v>141</v>
      </c>
      <c r="C94" s="2" t="s">
        <v>65</v>
      </c>
      <c r="D94" s="2" t="s">
        <v>76</v>
      </c>
      <c r="E94" s="2">
        <v>200</v>
      </c>
      <c r="F94" s="10">
        <f>(F95)</f>
        <v>231764</v>
      </c>
      <c r="G94" s="10">
        <f>(G95)</f>
        <v>231764</v>
      </c>
    </row>
    <row r="95" spans="1:7" ht="36" thickBot="1">
      <c r="A95" s="2" t="s">
        <v>29</v>
      </c>
      <c r="B95" s="3" t="s">
        <v>141</v>
      </c>
      <c r="C95" s="2" t="s">
        <v>65</v>
      </c>
      <c r="D95" s="2" t="s">
        <v>76</v>
      </c>
      <c r="E95" s="2">
        <v>240</v>
      </c>
      <c r="F95" s="10">
        <f>(F96+F97+F98)</f>
        <v>231764</v>
      </c>
      <c r="G95" s="10">
        <f>(G96+G97+G98)</f>
        <v>231764</v>
      </c>
    </row>
    <row r="96" spans="1:7" ht="24.5" thickBot="1">
      <c r="A96" s="2" t="s">
        <v>200</v>
      </c>
      <c r="B96" s="3" t="s">
        <v>141</v>
      </c>
      <c r="C96" s="2" t="s">
        <v>65</v>
      </c>
      <c r="D96" s="2" t="s">
        <v>76</v>
      </c>
      <c r="E96" s="2">
        <v>240</v>
      </c>
      <c r="F96" s="10">
        <v>50000</v>
      </c>
      <c r="G96" s="10">
        <v>50000</v>
      </c>
    </row>
    <row r="97" spans="1:7" ht="24.5" thickBot="1">
      <c r="A97" s="2" t="s">
        <v>34</v>
      </c>
      <c r="B97" s="3" t="s">
        <v>141</v>
      </c>
      <c r="C97" s="2" t="s">
        <v>65</v>
      </c>
      <c r="D97" s="2" t="s">
        <v>142</v>
      </c>
      <c r="E97" s="2">
        <v>244</v>
      </c>
      <c r="F97" s="10">
        <v>106764</v>
      </c>
      <c r="G97" s="10">
        <v>106764</v>
      </c>
    </row>
    <row r="98" spans="1:7" ht="36" thickBot="1">
      <c r="A98" s="2" t="s">
        <v>52</v>
      </c>
      <c r="B98" s="3" t="s">
        <v>141</v>
      </c>
      <c r="C98" s="2" t="s">
        <v>65</v>
      </c>
      <c r="D98" s="2" t="s">
        <v>76</v>
      </c>
      <c r="E98" s="2">
        <v>244</v>
      </c>
      <c r="F98" s="10">
        <f>(F99+F100)</f>
        <v>75000</v>
      </c>
      <c r="G98" s="10">
        <f>(G99+G100)</f>
        <v>75000</v>
      </c>
    </row>
    <row r="99" spans="1:7" ht="24.5" thickBot="1">
      <c r="A99" s="2" t="s">
        <v>211</v>
      </c>
      <c r="B99" s="3" t="s">
        <v>141</v>
      </c>
      <c r="C99" s="2" t="s">
        <v>65</v>
      </c>
      <c r="D99" s="2" t="s">
        <v>76</v>
      </c>
      <c r="E99" s="2">
        <v>244</v>
      </c>
      <c r="F99" s="10">
        <v>45000</v>
      </c>
      <c r="G99" s="10">
        <v>45000</v>
      </c>
    </row>
    <row r="100" spans="1:7" ht="24.5" thickBot="1">
      <c r="A100" s="2" t="s">
        <v>152</v>
      </c>
      <c r="B100" s="3" t="s">
        <v>141</v>
      </c>
      <c r="C100" s="2" t="s">
        <v>65</v>
      </c>
      <c r="D100" s="2" t="s">
        <v>76</v>
      </c>
      <c r="E100" s="2">
        <v>244</v>
      </c>
      <c r="F100" s="10">
        <v>30000</v>
      </c>
      <c r="G100" s="10">
        <v>30000</v>
      </c>
    </row>
    <row r="101" spans="1:7" ht="15" thickBot="1">
      <c r="A101" s="4" t="s">
        <v>77</v>
      </c>
      <c r="B101" s="5" t="s">
        <v>141</v>
      </c>
      <c r="C101" s="3" t="s">
        <v>153</v>
      </c>
      <c r="D101" s="4"/>
      <c r="E101" s="4"/>
      <c r="F101" s="10">
        <f>(F102+F107)</f>
        <v>1539677</v>
      </c>
      <c r="G101" s="10">
        <f>(G102+G107)</f>
        <v>1539677</v>
      </c>
    </row>
    <row r="102" spans="1:7" ht="15" thickBot="1">
      <c r="A102" s="4" t="s">
        <v>78</v>
      </c>
      <c r="B102" s="5" t="s">
        <v>141</v>
      </c>
      <c r="C102" s="4" t="s">
        <v>79</v>
      </c>
      <c r="D102" s="4"/>
      <c r="E102" s="4"/>
      <c r="F102" s="10">
        <f t="shared" ref="F102:G105" si="6">(F103)</f>
        <v>20000</v>
      </c>
      <c r="G102" s="10">
        <f t="shared" si="6"/>
        <v>20000</v>
      </c>
    </row>
    <row r="103" spans="1:7" ht="24.5" thickBot="1">
      <c r="A103" s="7" t="s">
        <v>143</v>
      </c>
      <c r="B103" s="3" t="s">
        <v>141</v>
      </c>
      <c r="C103" s="2" t="s">
        <v>79</v>
      </c>
      <c r="D103" s="2" t="s">
        <v>144</v>
      </c>
      <c r="E103" s="2"/>
      <c r="F103" s="10">
        <f t="shared" si="6"/>
        <v>20000</v>
      </c>
      <c r="G103" s="10">
        <f t="shared" si="6"/>
        <v>20000</v>
      </c>
    </row>
    <row r="104" spans="1:7" ht="24.5" thickBot="1">
      <c r="A104" s="7" t="s">
        <v>145</v>
      </c>
      <c r="B104" s="3" t="s">
        <v>141</v>
      </c>
      <c r="C104" s="2" t="s">
        <v>79</v>
      </c>
      <c r="D104" s="2" t="s">
        <v>144</v>
      </c>
      <c r="E104" s="2">
        <v>200</v>
      </c>
      <c r="F104" s="10">
        <f t="shared" si="6"/>
        <v>20000</v>
      </c>
      <c r="G104" s="10">
        <f t="shared" si="6"/>
        <v>20000</v>
      </c>
    </row>
    <row r="105" spans="1:7" ht="36" thickBot="1">
      <c r="A105" s="7" t="s">
        <v>29</v>
      </c>
      <c r="B105" s="3" t="s">
        <v>141</v>
      </c>
      <c r="C105" s="2" t="s">
        <v>79</v>
      </c>
      <c r="D105" s="2" t="s">
        <v>144</v>
      </c>
      <c r="E105" s="2">
        <v>240</v>
      </c>
      <c r="F105" s="10">
        <f t="shared" si="6"/>
        <v>20000</v>
      </c>
      <c r="G105" s="10">
        <f t="shared" si="6"/>
        <v>20000</v>
      </c>
    </row>
    <row r="106" spans="1:7" ht="36" thickBot="1">
      <c r="A106" s="7" t="s">
        <v>52</v>
      </c>
      <c r="B106" s="3" t="s">
        <v>141</v>
      </c>
      <c r="C106" s="2" t="s">
        <v>79</v>
      </c>
      <c r="D106" s="2" t="s">
        <v>144</v>
      </c>
      <c r="E106" s="2">
        <v>244</v>
      </c>
      <c r="F106" s="10">
        <v>20000</v>
      </c>
      <c r="G106" s="10">
        <v>20000</v>
      </c>
    </row>
    <row r="107" spans="1:7" ht="15" thickBot="1">
      <c r="A107" s="7" t="s">
        <v>80</v>
      </c>
      <c r="B107" s="3" t="s">
        <v>146</v>
      </c>
      <c r="C107" s="2" t="s">
        <v>81</v>
      </c>
      <c r="D107" s="2"/>
      <c r="E107" s="2"/>
      <c r="F107" s="10">
        <f>(F108)</f>
        <v>1519677</v>
      </c>
      <c r="G107" s="10">
        <f>(G108)</f>
        <v>1519677</v>
      </c>
    </row>
    <row r="108" spans="1:7" ht="36" thickBot="1">
      <c r="A108" s="7" t="s">
        <v>147</v>
      </c>
      <c r="B108" s="3" t="s">
        <v>141</v>
      </c>
      <c r="C108" s="2" t="s">
        <v>81</v>
      </c>
      <c r="D108" s="2" t="s">
        <v>82</v>
      </c>
      <c r="E108" s="2"/>
      <c r="F108" s="10">
        <f>(F109+F122)</f>
        <v>1519677</v>
      </c>
      <c r="G108" s="10">
        <f>(G109+G122)</f>
        <v>1519677</v>
      </c>
    </row>
    <row r="109" spans="1:7" ht="24.5" thickBot="1">
      <c r="A109" s="2" t="s">
        <v>83</v>
      </c>
      <c r="B109" s="3" t="s">
        <v>141</v>
      </c>
      <c r="C109" s="2" t="s">
        <v>81</v>
      </c>
      <c r="D109" s="2" t="s">
        <v>84</v>
      </c>
      <c r="E109" s="2"/>
      <c r="F109" s="10">
        <f>(F110+F116)</f>
        <v>541000</v>
      </c>
      <c r="G109" s="10">
        <f>(G110+G116)</f>
        <v>541000</v>
      </c>
    </row>
    <row r="110" spans="1:7" ht="24.5" thickBot="1">
      <c r="A110" s="2" t="s">
        <v>85</v>
      </c>
      <c r="B110" s="3" t="s">
        <v>141</v>
      </c>
      <c r="C110" s="2" t="s">
        <v>81</v>
      </c>
      <c r="D110" s="2" t="s">
        <v>86</v>
      </c>
      <c r="E110" s="2"/>
      <c r="F110" s="10">
        <f>(F111+F115)</f>
        <v>401000</v>
      </c>
      <c r="G110" s="10">
        <f>(G111+G115)</f>
        <v>401000</v>
      </c>
    </row>
    <row r="111" spans="1:7" ht="24.5" thickBot="1">
      <c r="A111" s="2" t="s">
        <v>18</v>
      </c>
      <c r="B111" s="3" t="s">
        <v>141</v>
      </c>
      <c r="C111" s="2" t="s">
        <v>81</v>
      </c>
      <c r="D111" s="2" t="s">
        <v>86</v>
      </c>
      <c r="E111" s="2">
        <v>200</v>
      </c>
      <c r="F111" s="10">
        <v>400000</v>
      </c>
      <c r="G111" s="10">
        <v>400000</v>
      </c>
    </row>
    <row r="112" spans="1:7" ht="36" thickBot="1">
      <c r="A112" s="2" t="s">
        <v>29</v>
      </c>
      <c r="B112" s="3" t="s">
        <v>141</v>
      </c>
      <c r="C112" s="2" t="s">
        <v>81</v>
      </c>
      <c r="D112" s="2" t="s">
        <v>86</v>
      </c>
      <c r="E112" s="2">
        <v>240</v>
      </c>
      <c r="F112" s="10">
        <v>400000</v>
      </c>
      <c r="G112" s="10">
        <v>400000</v>
      </c>
    </row>
    <row r="113" spans="1:7" ht="36" thickBot="1">
      <c r="A113" s="2" t="s">
        <v>52</v>
      </c>
      <c r="B113" s="3" t="s">
        <v>141</v>
      </c>
      <c r="C113" s="2" t="s">
        <v>81</v>
      </c>
      <c r="D113" s="2" t="s">
        <v>86</v>
      </c>
      <c r="E113" s="2">
        <v>244</v>
      </c>
      <c r="F113" s="10">
        <v>400000</v>
      </c>
      <c r="G113" s="10">
        <v>400000</v>
      </c>
    </row>
    <row r="114" spans="1:7" ht="24.5" thickBot="1">
      <c r="A114" s="2" t="s">
        <v>33</v>
      </c>
      <c r="B114" s="3" t="s">
        <v>141</v>
      </c>
      <c r="C114" s="2" t="s">
        <v>81</v>
      </c>
      <c r="D114" s="2" t="s">
        <v>86</v>
      </c>
      <c r="E114" s="2">
        <v>244</v>
      </c>
      <c r="F114" s="10">
        <v>400000</v>
      </c>
      <c r="G114" s="10">
        <v>400000</v>
      </c>
    </row>
    <row r="115" spans="1:7" ht="24.5" thickBot="1">
      <c r="A115" s="2" t="s">
        <v>198</v>
      </c>
      <c r="B115" s="3" t="s">
        <v>141</v>
      </c>
      <c r="C115" s="2" t="s">
        <v>81</v>
      </c>
      <c r="D115" s="2" t="s">
        <v>86</v>
      </c>
      <c r="E115" s="2">
        <v>853</v>
      </c>
      <c r="F115" s="10">
        <v>1000</v>
      </c>
      <c r="G115" s="10">
        <v>1000</v>
      </c>
    </row>
    <row r="116" spans="1:7" ht="24.5" thickBot="1">
      <c r="A116" s="2" t="s">
        <v>87</v>
      </c>
      <c r="B116" s="3" t="s">
        <v>141</v>
      </c>
      <c r="C116" s="2" t="s">
        <v>81</v>
      </c>
      <c r="D116" s="2" t="s">
        <v>88</v>
      </c>
      <c r="E116" s="2"/>
      <c r="F116" s="10">
        <f t="shared" ref="F116:G118" si="7">(F117)</f>
        <v>140000</v>
      </c>
      <c r="G116" s="10">
        <f t="shared" si="7"/>
        <v>140000</v>
      </c>
    </row>
    <row r="117" spans="1:7" ht="24.5" thickBot="1">
      <c r="A117" s="2" t="s">
        <v>18</v>
      </c>
      <c r="B117" s="3" t="s">
        <v>141</v>
      </c>
      <c r="C117" s="2" t="s">
        <v>81</v>
      </c>
      <c r="D117" s="2" t="s">
        <v>88</v>
      </c>
      <c r="E117" s="2">
        <v>200</v>
      </c>
      <c r="F117" s="10">
        <f t="shared" si="7"/>
        <v>140000</v>
      </c>
      <c r="G117" s="10">
        <f t="shared" si="7"/>
        <v>140000</v>
      </c>
    </row>
    <row r="118" spans="1:7" ht="36" thickBot="1">
      <c r="A118" s="2" t="s">
        <v>29</v>
      </c>
      <c r="B118" s="3" t="s">
        <v>141</v>
      </c>
      <c r="C118" s="2" t="s">
        <v>81</v>
      </c>
      <c r="D118" s="2" t="s">
        <v>88</v>
      </c>
      <c r="E118" s="2">
        <v>240</v>
      </c>
      <c r="F118" s="10">
        <f t="shared" si="7"/>
        <v>140000</v>
      </c>
      <c r="G118" s="10">
        <f t="shared" si="7"/>
        <v>140000</v>
      </c>
    </row>
    <row r="119" spans="1:7" ht="36" thickBot="1">
      <c r="A119" s="2" t="s">
        <v>52</v>
      </c>
      <c r="B119" s="3" t="s">
        <v>141</v>
      </c>
      <c r="C119" s="2" t="s">
        <v>81</v>
      </c>
      <c r="D119" s="2" t="s">
        <v>88</v>
      </c>
      <c r="E119" s="2">
        <v>244</v>
      </c>
      <c r="F119" s="10">
        <f>(F120+F121)</f>
        <v>140000</v>
      </c>
      <c r="G119" s="10">
        <f>(G120+G121)</f>
        <v>140000</v>
      </c>
    </row>
    <row r="120" spans="1:7" ht="24.5" thickBot="1">
      <c r="A120" s="2" t="s">
        <v>34</v>
      </c>
      <c r="B120" s="3" t="s">
        <v>141</v>
      </c>
      <c r="C120" s="2" t="s">
        <v>81</v>
      </c>
      <c r="D120" s="2" t="s">
        <v>88</v>
      </c>
      <c r="E120" s="2">
        <v>244</v>
      </c>
      <c r="F120" s="10">
        <v>30000</v>
      </c>
      <c r="G120" s="10">
        <v>30000</v>
      </c>
    </row>
    <row r="121" spans="1:7" ht="24.5" thickBot="1">
      <c r="A121" s="2" t="s">
        <v>36</v>
      </c>
      <c r="B121" s="3" t="s">
        <v>141</v>
      </c>
      <c r="C121" s="2" t="s">
        <v>81</v>
      </c>
      <c r="D121" s="2" t="s">
        <v>88</v>
      </c>
      <c r="E121" s="2">
        <v>244</v>
      </c>
      <c r="F121" s="10">
        <v>110000</v>
      </c>
      <c r="G121" s="10">
        <v>110000</v>
      </c>
    </row>
    <row r="122" spans="1:7" ht="24.5" thickBot="1">
      <c r="A122" s="2" t="s">
        <v>90</v>
      </c>
      <c r="B122" s="3" t="s">
        <v>141</v>
      </c>
      <c r="C122" s="2" t="s">
        <v>81</v>
      </c>
      <c r="D122" s="2" t="s">
        <v>91</v>
      </c>
      <c r="E122" s="2"/>
      <c r="F122" s="10">
        <f>(F123+F131+F136+F140+F144+F148)</f>
        <v>978677</v>
      </c>
      <c r="G122" s="10">
        <f>(G123+G131+G136+G140+G144+G148)</f>
        <v>978677</v>
      </c>
    </row>
    <row r="123" spans="1:7" ht="24.5" thickBot="1">
      <c r="A123" s="2" t="s">
        <v>92</v>
      </c>
      <c r="B123" s="3" t="s">
        <v>141</v>
      </c>
      <c r="C123" s="2" t="s">
        <v>81</v>
      </c>
      <c r="D123" s="2" t="s">
        <v>93</v>
      </c>
      <c r="E123" s="2"/>
      <c r="F123" s="10">
        <f t="shared" ref="F123:G125" si="8">(F124)</f>
        <v>532177</v>
      </c>
      <c r="G123" s="10">
        <f t="shared" si="8"/>
        <v>532177</v>
      </c>
    </row>
    <row r="124" spans="1:7" ht="24.5" thickBot="1">
      <c r="A124" s="2" t="s">
        <v>18</v>
      </c>
      <c r="B124" s="3" t="s">
        <v>141</v>
      </c>
      <c r="C124" s="2" t="s">
        <v>81</v>
      </c>
      <c r="D124" s="2" t="s">
        <v>93</v>
      </c>
      <c r="E124" s="2">
        <v>200</v>
      </c>
      <c r="F124" s="10">
        <f t="shared" si="8"/>
        <v>532177</v>
      </c>
      <c r="G124" s="10">
        <f t="shared" si="8"/>
        <v>532177</v>
      </c>
    </row>
    <row r="125" spans="1:7" ht="36" thickBot="1">
      <c r="A125" s="2" t="s">
        <v>29</v>
      </c>
      <c r="B125" s="3" t="s">
        <v>141</v>
      </c>
      <c r="C125" s="2" t="s">
        <v>81</v>
      </c>
      <c r="D125" s="2" t="s">
        <v>93</v>
      </c>
      <c r="E125" s="2">
        <v>240</v>
      </c>
      <c r="F125" s="10">
        <f t="shared" si="8"/>
        <v>532177</v>
      </c>
      <c r="G125" s="10">
        <f t="shared" si="8"/>
        <v>532177</v>
      </c>
    </row>
    <row r="126" spans="1:7" ht="36" thickBot="1">
      <c r="A126" s="2" t="s">
        <v>52</v>
      </c>
      <c r="B126" s="3" t="s">
        <v>141</v>
      </c>
      <c r="C126" s="2" t="s">
        <v>81</v>
      </c>
      <c r="D126" s="2" t="s">
        <v>93</v>
      </c>
      <c r="E126" s="2">
        <v>244</v>
      </c>
      <c r="F126" s="10">
        <f>(F127+F128)</f>
        <v>532177</v>
      </c>
      <c r="G126" s="10">
        <f>(G127+G128)</f>
        <v>532177</v>
      </c>
    </row>
    <row r="127" spans="1:7" ht="24.5" thickBot="1">
      <c r="A127" s="2" t="s">
        <v>34</v>
      </c>
      <c r="B127" s="3" t="s">
        <v>141</v>
      </c>
      <c r="C127" s="2" t="s">
        <v>81</v>
      </c>
      <c r="D127" s="2" t="s">
        <v>93</v>
      </c>
      <c r="E127" s="2">
        <v>244</v>
      </c>
      <c r="F127" s="10">
        <v>382177</v>
      </c>
      <c r="G127" s="10">
        <v>382177</v>
      </c>
    </row>
    <row r="128" spans="1:7" ht="24.5" thickBot="1">
      <c r="A128" s="2" t="s">
        <v>36</v>
      </c>
      <c r="B128" s="3" t="s">
        <v>141</v>
      </c>
      <c r="C128" s="2" t="s">
        <v>81</v>
      </c>
      <c r="D128" s="2" t="s">
        <v>93</v>
      </c>
      <c r="E128" s="2">
        <v>244</v>
      </c>
      <c r="F128" s="10">
        <f>(F129+F130)</f>
        <v>150000</v>
      </c>
      <c r="G128" s="10">
        <f>(G129+G130)</f>
        <v>150000</v>
      </c>
    </row>
    <row r="129" spans="1:7" ht="24.5" thickBot="1">
      <c r="A129" s="2" t="s">
        <v>202</v>
      </c>
      <c r="B129" s="3" t="s">
        <v>141</v>
      </c>
      <c r="C129" s="2" t="s">
        <v>81</v>
      </c>
      <c r="D129" s="2" t="s">
        <v>93</v>
      </c>
      <c r="E129" s="2">
        <v>244</v>
      </c>
      <c r="F129" s="10">
        <v>20000</v>
      </c>
      <c r="G129" s="10">
        <v>20000</v>
      </c>
    </row>
    <row r="130" spans="1:7" ht="24.5" thickBot="1">
      <c r="A130" s="2" t="s">
        <v>203</v>
      </c>
      <c r="B130" s="3" t="s">
        <v>141</v>
      </c>
      <c r="C130" s="2" t="s">
        <v>81</v>
      </c>
      <c r="D130" s="2" t="s">
        <v>93</v>
      </c>
      <c r="E130" s="2">
        <v>244</v>
      </c>
      <c r="F130" s="10">
        <v>130000</v>
      </c>
      <c r="G130" s="10">
        <v>130000</v>
      </c>
    </row>
    <row r="131" spans="1:7" ht="24.5" thickBot="1">
      <c r="A131" s="2" t="s">
        <v>95</v>
      </c>
      <c r="B131" s="3" t="s">
        <v>141</v>
      </c>
      <c r="C131" s="2" t="s">
        <v>81</v>
      </c>
      <c r="D131" s="2" t="s">
        <v>96</v>
      </c>
      <c r="E131" s="2"/>
      <c r="F131" s="10">
        <f t="shared" ref="F131:G134" si="9">(F132)</f>
        <v>20000</v>
      </c>
      <c r="G131" s="10">
        <f t="shared" si="9"/>
        <v>20000</v>
      </c>
    </row>
    <row r="132" spans="1:7" ht="24.5" thickBot="1">
      <c r="A132" s="2" t="s">
        <v>18</v>
      </c>
      <c r="B132" s="3" t="s">
        <v>141</v>
      </c>
      <c r="C132" s="2" t="s">
        <v>81</v>
      </c>
      <c r="D132" s="2" t="s">
        <v>96</v>
      </c>
      <c r="E132" s="2">
        <v>200</v>
      </c>
      <c r="F132" s="10">
        <f t="shared" si="9"/>
        <v>20000</v>
      </c>
      <c r="G132" s="10">
        <f t="shared" si="9"/>
        <v>20000</v>
      </c>
    </row>
    <row r="133" spans="1:7" ht="36" thickBot="1">
      <c r="A133" s="2" t="s">
        <v>29</v>
      </c>
      <c r="B133" s="3" t="s">
        <v>141</v>
      </c>
      <c r="C133" s="2" t="s">
        <v>81</v>
      </c>
      <c r="D133" s="2" t="s">
        <v>96</v>
      </c>
      <c r="E133" s="2">
        <v>240</v>
      </c>
      <c r="F133" s="10">
        <f t="shared" si="9"/>
        <v>20000</v>
      </c>
      <c r="G133" s="10">
        <f t="shared" si="9"/>
        <v>20000</v>
      </c>
    </row>
    <row r="134" spans="1:7" ht="36" thickBot="1">
      <c r="A134" s="2" t="s">
        <v>52</v>
      </c>
      <c r="B134" s="3" t="s">
        <v>141</v>
      </c>
      <c r="C134" s="2" t="s">
        <v>81</v>
      </c>
      <c r="D134" s="2" t="s">
        <v>96</v>
      </c>
      <c r="E134" s="2">
        <v>244</v>
      </c>
      <c r="F134" s="10">
        <f t="shared" si="9"/>
        <v>20000</v>
      </c>
      <c r="G134" s="10">
        <f t="shared" si="9"/>
        <v>20000</v>
      </c>
    </row>
    <row r="135" spans="1:7" ht="24.5" thickBot="1">
      <c r="A135" s="2" t="s">
        <v>94</v>
      </c>
      <c r="B135" s="3" t="s">
        <v>141</v>
      </c>
      <c r="C135" s="2" t="s">
        <v>81</v>
      </c>
      <c r="D135" s="2" t="s">
        <v>96</v>
      </c>
      <c r="E135" s="2">
        <v>244</v>
      </c>
      <c r="F135" s="10">
        <v>20000</v>
      </c>
      <c r="G135" s="10">
        <v>20000</v>
      </c>
    </row>
    <row r="136" spans="1:7" ht="24.5" thickBot="1">
      <c r="A136" s="2" t="s">
        <v>204</v>
      </c>
      <c r="B136" s="3" t="s">
        <v>141</v>
      </c>
      <c r="C136" s="2" t="s">
        <v>81</v>
      </c>
      <c r="D136" s="2" t="s">
        <v>97</v>
      </c>
      <c r="E136" s="2"/>
      <c r="F136" s="10">
        <f t="shared" ref="F136:G138" si="10">(F137)</f>
        <v>210000</v>
      </c>
      <c r="G136" s="10">
        <f t="shared" si="10"/>
        <v>210000</v>
      </c>
    </row>
    <row r="137" spans="1:7" ht="36" thickBot="1">
      <c r="A137" s="2" t="s">
        <v>29</v>
      </c>
      <c r="B137" s="5" t="s">
        <v>141</v>
      </c>
      <c r="C137" s="2" t="s">
        <v>81</v>
      </c>
      <c r="D137" s="2" t="s">
        <v>97</v>
      </c>
      <c r="E137" s="2">
        <v>240</v>
      </c>
      <c r="F137" s="10">
        <f t="shared" si="10"/>
        <v>210000</v>
      </c>
      <c r="G137" s="10">
        <f t="shared" si="10"/>
        <v>210000</v>
      </c>
    </row>
    <row r="138" spans="1:7" ht="36" thickBot="1">
      <c r="A138" s="2" t="s">
        <v>52</v>
      </c>
      <c r="B138" s="3" t="s">
        <v>141</v>
      </c>
      <c r="C138" s="2" t="s">
        <v>81</v>
      </c>
      <c r="D138" s="2" t="s">
        <v>97</v>
      </c>
      <c r="E138" s="2">
        <v>244</v>
      </c>
      <c r="F138" s="10">
        <f t="shared" si="10"/>
        <v>210000</v>
      </c>
      <c r="G138" s="10">
        <f t="shared" si="10"/>
        <v>210000</v>
      </c>
    </row>
    <row r="139" spans="1:7" ht="24.5" thickBot="1">
      <c r="A139" s="8" t="s">
        <v>155</v>
      </c>
      <c r="B139" s="3" t="s">
        <v>141</v>
      </c>
      <c r="C139" s="2" t="s">
        <v>81</v>
      </c>
      <c r="D139" s="2" t="s">
        <v>97</v>
      </c>
      <c r="E139" s="2">
        <v>244</v>
      </c>
      <c r="F139" s="8">
        <v>210000</v>
      </c>
      <c r="G139" s="8">
        <v>210000</v>
      </c>
    </row>
    <row r="140" spans="1:7" ht="24.5" thickBot="1">
      <c r="A140" s="2" t="s">
        <v>207</v>
      </c>
      <c r="B140" s="3" t="s">
        <v>141</v>
      </c>
      <c r="C140" s="2" t="s">
        <v>81</v>
      </c>
      <c r="D140" s="2" t="s">
        <v>148</v>
      </c>
      <c r="E140" s="2"/>
      <c r="F140" s="8">
        <f t="shared" ref="F140:G142" si="11">(F141)</f>
        <v>100000</v>
      </c>
      <c r="G140" s="8">
        <f t="shared" si="11"/>
        <v>100000</v>
      </c>
    </row>
    <row r="141" spans="1:7" ht="36" thickBot="1">
      <c r="A141" s="2" t="s">
        <v>29</v>
      </c>
      <c r="B141" s="5" t="s">
        <v>141</v>
      </c>
      <c r="C141" s="2" t="s">
        <v>81</v>
      </c>
      <c r="D141" s="2" t="s">
        <v>148</v>
      </c>
      <c r="E141" s="2">
        <v>240</v>
      </c>
      <c r="F141" s="8">
        <f t="shared" si="11"/>
        <v>100000</v>
      </c>
      <c r="G141" s="8">
        <f t="shared" si="11"/>
        <v>100000</v>
      </c>
    </row>
    <row r="142" spans="1:7" ht="36" thickBot="1">
      <c r="A142" s="2" t="s">
        <v>52</v>
      </c>
      <c r="B142" s="3" t="s">
        <v>141</v>
      </c>
      <c r="C142" s="2" t="s">
        <v>81</v>
      </c>
      <c r="D142" s="2" t="s">
        <v>148</v>
      </c>
      <c r="E142" s="2">
        <v>244</v>
      </c>
      <c r="F142" s="8">
        <f t="shared" si="11"/>
        <v>100000</v>
      </c>
      <c r="G142" s="8">
        <f t="shared" si="11"/>
        <v>100000</v>
      </c>
    </row>
    <row r="143" spans="1:7" ht="24.5" thickBot="1">
      <c r="A143" s="8" t="s">
        <v>155</v>
      </c>
      <c r="B143" s="3" t="s">
        <v>141</v>
      </c>
      <c r="C143" s="2" t="s">
        <v>81</v>
      </c>
      <c r="D143" s="2" t="s">
        <v>148</v>
      </c>
      <c r="E143" s="2">
        <v>244</v>
      </c>
      <c r="F143" s="8">
        <v>100000</v>
      </c>
      <c r="G143" s="8">
        <v>100000</v>
      </c>
    </row>
    <row r="144" spans="1:7" ht="24.5" thickBot="1">
      <c r="A144" s="2" t="s">
        <v>208</v>
      </c>
      <c r="B144" s="3" t="s">
        <v>141</v>
      </c>
      <c r="C144" s="2" t="s">
        <v>81</v>
      </c>
      <c r="D144" s="2" t="s">
        <v>209</v>
      </c>
      <c r="E144" s="2"/>
      <c r="F144" s="8">
        <f t="shared" ref="F144:G146" si="12">(F145)</f>
        <v>50000</v>
      </c>
      <c r="G144" s="8">
        <f t="shared" si="12"/>
        <v>50000</v>
      </c>
    </row>
    <row r="145" spans="1:7" ht="36" thickBot="1">
      <c r="A145" s="2" t="s">
        <v>29</v>
      </c>
      <c r="B145" s="5" t="s">
        <v>141</v>
      </c>
      <c r="C145" s="2" t="s">
        <v>81</v>
      </c>
      <c r="D145" s="2" t="s">
        <v>209</v>
      </c>
      <c r="E145" s="2">
        <v>240</v>
      </c>
      <c r="F145" s="8">
        <f t="shared" si="12"/>
        <v>50000</v>
      </c>
      <c r="G145" s="8">
        <f t="shared" si="12"/>
        <v>50000</v>
      </c>
    </row>
    <row r="146" spans="1:7" ht="36" thickBot="1">
      <c r="A146" s="2" t="s">
        <v>52</v>
      </c>
      <c r="B146" s="3" t="s">
        <v>141</v>
      </c>
      <c r="C146" s="2" t="s">
        <v>81</v>
      </c>
      <c r="D146" s="2" t="s">
        <v>209</v>
      </c>
      <c r="E146" s="2">
        <v>244</v>
      </c>
      <c r="F146" s="8">
        <f t="shared" si="12"/>
        <v>50000</v>
      </c>
      <c r="G146" s="8">
        <f t="shared" si="12"/>
        <v>50000</v>
      </c>
    </row>
    <row r="147" spans="1:7" ht="24.5" thickBot="1">
      <c r="A147" s="8" t="s">
        <v>155</v>
      </c>
      <c r="B147" s="3" t="s">
        <v>141</v>
      </c>
      <c r="C147" s="2" t="s">
        <v>81</v>
      </c>
      <c r="D147" s="2" t="s">
        <v>209</v>
      </c>
      <c r="E147" s="2">
        <v>244</v>
      </c>
      <c r="F147" s="8">
        <v>50000</v>
      </c>
      <c r="G147" s="8">
        <v>50000</v>
      </c>
    </row>
    <row r="148" spans="1:7" ht="24.5" thickBot="1">
      <c r="A148" s="2" t="s">
        <v>216</v>
      </c>
      <c r="B148" s="3" t="s">
        <v>141</v>
      </c>
      <c r="C148" s="2" t="s">
        <v>81</v>
      </c>
      <c r="D148" s="2" t="s">
        <v>206</v>
      </c>
      <c r="E148" s="2">
        <v>244</v>
      </c>
      <c r="F148" s="10">
        <f t="shared" ref="F148:G150" si="13">(F149)</f>
        <v>66500</v>
      </c>
      <c r="G148" s="10">
        <f t="shared" si="13"/>
        <v>66500</v>
      </c>
    </row>
    <row r="149" spans="1:7" ht="36" thickBot="1">
      <c r="A149" s="2" t="s">
        <v>29</v>
      </c>
      <c r="B149" s="5" t="s">
        <v>141</v>
      </c>
      <c r="C149" s="2" t="s">
        <v>81</v>
      </c>
      <c r="D149" s="2" t="s">
        <v>206</v>
      </c>
      <c r="E149" s="2">
        <v>200</v>
      </c>
      <c r="F149" s="10">
        <f t="shared" si="13"/>
        <v>66500</v>
      </c>
      <c r="G149" s="10">
        <f t="shared" si="13"/>
        <v>66500</v>
      </c>
    </row>
    <row r="150" spans="1:7" ht="36" thickBot="1">
      <c r="A150" s="2" t="s">
        <v>52</v>
      </c>
      <c r="B150" s="3" t="s">
        <v>141</v>
      </c>
      <c r="C150" s="2" t="s">
        <v>81</v>
      </c>
      <c r="D150" s="2" t="s">
        <v>206</v>
      </c>
      <c r="E150" s="2">
        <v>240</v>
      </c>
      <c r="F150" s="10">
        <f t="shared" si="13"/>
        <v>66500</v>
      </c>
      <c r="G150" s="10">
        <f t="shared" si="13"/>
        <v>66500</v>
      </c>
    </row>
    <row r="151" spans="1:7" ht="24.5" thickBot="1">
      <c r="A151" s="8" t="s">
        <v>155</v>
      </c>
      <c r="B151" s="3" t="s">
        <v>141</v>
      </c>
      <c r="C151" s="2" t="s">
        <v>81</v>
      </c>
      <c r="D151" s="2" t="s">
        <v>206</v>
      </c>
      <c r="E151" s="2">
        <v>244</v>
      </c>
      <c r="F151" s="10">
        <v>66500</v>
      </c>
      <c r="G151" s="10">
        <v>66500</v>
      </c>
    </row>
    <row r="152" spans="1:7" ht="15" thickBot="1">
      <c r="A152" s="4" t="s">
        <v>98</v>
      </c>
      <c r="B152" s="5" t="s">
        <v>141</v>
      </c>
      <c r="C152" s="4" t="s">
        <v>100</v>
      </c>
      <c r="D152" s="4"/>
      <c r="E152" s="4"/>
      <c r="F152" s="14">
        <v>10000</v>
      </c>
      <c r="G152" s="14">
        <v>10000</v>
      </c>
    </row>
    <row r="153" spans="1:7" ht="24.5" thickBot="1">
      <c r="A153" s="2" t="s">
        <v>99</v>
      </c>
      <c r="B153" s="3" t="s">
        <v>141</v>
      </c>
      <c r="C153" s="2" t="s">
        <v>100</v>
      </c>
      <c r="D153" s="2" t="s">
        <v>44</v>
      </c>
      <c r="E153" s="2"/>
      <c r="F153" s="10">
        <v>10000</v>
      </c>
      <c r="G153" s="10">
        <v>10000</v>
      </c>
    </row>
    <row r="154" spans="1:7" ht="47.5" thickBot="1">
      <c r="A154" s="2" t="s">
        <v>12</v>
      </c>
      <c r="B154" s="3" t="s">
        <v>141</v>
      </c>
      <c r="C154" s="2" t="s">
        <v>100</v>
      </c>
      <c r="D154" s="2" t="s">
        <v>44</v>
      </c>
      <c r="E154" s="2"/>
      <c r="F154" s="10">
        <v>10000</v>
      </c>
      <c r="G154" s="10">
        <v>10000</v>
      </c>
    </row>
    <row r="155" spans="1:7" ht="47.5" thickBot="1">
      <c r="A155" s="2" t="s">
        <v>14</v>
      </c>
      <c r="B155" s="3" t="s">
        <v>141</v>
      </c>
      <c r="C155" s="2" t="s">
        <v>100</v>
      </c>
      <c r="D155" s="2" t="s">
        <v>15</v>
      </c>
      <c r="E155" s="2"/>
      <c r="F155" s="10">
        <v>10000</v>
      </c>
      <c r="G155" s="10">
        <v>10000</v>
      </c>
    </row>
    <row r="156" spans="1:7" ht="24.5" thickBot="1">
      <c r="A156" s="2" t="s">
        <v>101</v>
      </c>
      <c r="B156" s="3" t="s">
        <v>141</v>
      </c>
      <c r="C156" s="2" t="s">
        <v>100</v>
      </c>
      <c r="D156" s="2" t="s">
        <v>102</v>
      </c>
      <c r="E156" s="2"/>
      <c r="F156" s="10">
        <v>10000</v>
      </c>
      <c r="G156" s="10">
        <v>10000</v>
      </c>
    </row>
    <row r="157" spans="1:7" ht="24.5" thickBot="1">
      <c r="A157" s="2" t="s">
        <v>18</v>
      </c>
      <c r="B157" s="5" t="s">
        <v>141</v>
      </c>
      <c r="C157" s="2" t="s">
        <v>100</v>
      </c>
      <c r="D157" s="2" t="s">
        <v>102</v>
      </c>
      <c r="E157" s="2">
        <v>200</v>
      </c>
      <c r="F157" s="10">
        <v>10000</v>
      </c>
      <c r="G157" s="10">
        <v>10000</v>
      </c>
    </row>
    <row r="158" spans="1:7" ht="36" thickBot="1">
      <c r="A158" s="2" t="s">
        <v>29</v>
      </c>
      <c r="B158" s="3" t="s">
        <v>141</v>
      </c>
      <c r="C158" s="2" t="s">
        <v>100</v>
      </c>
      <c r="D158" s="2" t="s">
        <v>102</v>
      </c>
      <c r="E158" s="2">
        <v>240</v>
      </c>
      <c r="F158" s="10">
        <v>10000</v>
      </c>
      <c r="G158" s="10">
        <v>10000</v>
      </c>
    </row>
    <row r="159" spans="1:7" ht="36" thickBot="1">
      <c r="A159" s="2" t="s">
        <v>52</v>
      </c>
      <c r="B159" s="3" t="s">
        <v>141</v>
      </c>
      <c r="C159" s="2" t="s">
        <v>100</v>
      </c>
      <c r="D159" s="2" t="s">
        <v>102</v>
      </c>
      <c r="E159" s="2">
        <v>244</v>
      </c>
      <c r="F159" s="10">
        <v>10000</v>
      </c>
      <c r="G159" s="10">
        <v>10000</v>
      </c>
    </row>
    <row r="160" spans="1:7" ht="24.5" thickBot="1">
      <c r="A160" s="2" t="s">
        <v>94</v>
      </c>
      <c r="B160" s="3" t="s">
        <v>141</v>
      </c>
      <c r="C160" s="2" t="s">
        <v>100</v>
      </c>
      <c r="D160" s="2" t="s">
        <v>102</v>
      </c>
      <c r="E160" s="2">
        <v>244</v>
      </c>
      <c r="F160" s="10">
        <v>10000</v>
      </c>
      <c r="G160" s="10">
        <v>10000</v>
      </c>
    </row>
    <row r="161" spans="1:7" ht="24.5" thickBot="1">
      <c r="A161" s="2" t="s">
        <v>103</v>
      </c>
      <c r="B161" s="3" t="s">
        <v>141</v>
      </c>
      <c r="C161" s="10" t="s">
        <v>105</v>
      </c>
      <c r="D161" s="2"/>
      <c r="E161" s="2"/>
      <c r="F161" s="10">
        <f t="shared" ref="F161:G164" si="14">(F162)</f>
        <v>3600000</v>
      </c>
      <c r="G161" s="10">
        <f t="shared" si="14"/>
        <v>3600000</v>
      </c>
    </row>
    <row r="162" spans="1:7" ht="15" thickBot="1">
      <c r="A162" s="2" t="s">
        <v>104</v>
      </c>
      <c r="B162" s="3" t="s">
        <v>141</v>
      </c>
      <c r="C162" s="2" t="s">
        <v>105</v>
      </c>
      <c r="D162" s="2"/>
      <c r="E162" s="2"/>
      <c r="F162" s="10">
        <f t="shared" si="14"/>
        <v>3600000</v>
      </c>
      <c r="G162" s="10">
        <f t="shared" si="14"/>
        <v>3600000</v>
      </c>
    </row>
    <row r="163" spans="1:7" ht="24.5" thickBot="1">
      <c r="A163" s="2" t="s">
        <v>106</v>
      </c>
      <c r="B163" s="3" t="s">
        <v>141</v>
      </c>
      <c r="C163" s="2" t="s">
        <v>105</v>
      </c>
      <c r="D163" s="2" t="s">
        <v>107</v>
      </c>
      <c r="E163" s="2"/>
      <c r="F163" s="10">
        <f t="shared" si="14"/>
        <v>3600000</v>
      </c>
      <c r="G163" s="10">
        <f t="shared" si="14"/>
        <v>3600000</v>
      </c>
    </row>
    <row r="164" spans="1:7" ht="24.5" thickBot="1">
      <c r="A164" s="2" t="s">
        <v>108</v>
      </c>
      <c r="B164" s="3" t="s">
        <v>141</v>
      </c>
      <c r="C164" s="2" t="s">
        <v>105</v>
      </c>
      <c r="D164" s="2" t="s">
        <v>109</v>
      </c>
      <c r="E164" s="2"/>
      <c r="F164" s="10">
        <f t="shared" si="14"/>
        <v>3600000</v>
      </c>
      <c r="G164" s="10">
        <f t="shared" si="14"/>
        <v>3600000</v>
      </c>
    </row>
    <row r="165" spans="1:7" ht="47.5" thickBot="1">
      <c r="A165" s="2" t="s">
        <v>110</v>
      </c>
      <c r="B165" s="5" t="s">
        <v>141</v>
      </c>
      <c r="C165" s="2" t="s">
        <v>105</v>
      </c>
      <c r="D165" s="2" t="s">
        <v>111</v>
      </c>
      <c r="E165" s="2"/>
      <c r="F165" s="10">
        <f>(F167)</f>
        <v>3600000</v>
      </c>
      <c r="G165" s="10">
        <f>(G167)</f>
        <v>3600000</v>
      </c>
    </row>
    <row r="166" spans="1:7" ht="24.5" thickBot="1">
      <c r="A166" s="2" t="s">
        <v>112</v>
      </c>
      <c r="B166" s="3" t="s">
        <v>141</v>
      </c>
      <c r="C166" s="2" t="s">
        <v>105</v>
      </c>
      <c r="D166" s="2" t="s">
        <v>113</v>
      </c>
      <c r="E166" s="2">
        <v>500</v>
      </c>
      <c r="F166" s="10">
        <f>(F167)</f>
        <v>3600000</v>
      </c>
      <c r="G166" s="10">
        <f>(G167)</f>
        <v>3600000</v>
      </c>
    </row>
    <row r="167" spans="1:7" ht="24.5" thickBot="1">
      <c r="A167" s="2" t="s">
        <v>114</v>
      </c>
      <c r="B167" s="3" t="s">
        <v>141</v>
      </c>
      <c r="C167" s="2" t="s">
        <v>105</v>
      </c>
      <c r="D167" s="2" t="s">
        <v>113</v>
      </c>
      <c r="E167" s="2">
        <v>540</v>
      </c>
      <c r="F167" s="10">
        <f>(F168)</f>
        <v>3600000</v>
      </c>
      <c r="G167" s="10">
        <f>(G168)</f>
        <v>3600000</v>
      </c>
    </row>
    <row r="168" spans="1:7" ht="24.5" thickBot="1">
      <c r="A168" s="2" t="s">
        <v>115</v>
      </c>
      <c r="B168" s="3" t="s">
        <v>141</v>
      </c>
      <c r="C168" s="2" t="s">
        <v>105</v>
      </c>
      <c r="D168" s="2" t="s">
        <v>113</v>
      </c>
      <c r="E168" s="2">
        <v>540</v>
      </c>
      <c r="F168" s="10">
        <v>3600000</v>
      </c>
      <c r="G168" s="10">
        <v>3600000</v>
      </c>
    </row>
    <row r="169" spans="1:7" ht="15" thickBot="1">
      <c r="A169" s="4" t="s">
        <v>116</v>
      </c>
      <c r="B169" s="5" t="s">
        <v>141</v>
      </c>
      <c r="C169" s="4" t="s">
        <v>117</v>
      </c>
      <c r="D169" s="4"/>
      <c r="E169" s="4"/>
      <c r="F169" s="14">
        <f>(F172+F178)</f>
        <v>126080</v>
      </c>
      <c r="G169" s="14">
        <f>(G172+G178)</f>
        <v>126080</v>
      </c>
    </row>
    <row r="170" spans="1:7" ht="15" thickBot="1">
      <c r="A170" s="2" t="s">
        <v>118</v>
      </c>
      <c r="B170" s="3" t="s">
        <v>141</v>
      </c>
      <c r="C170" s="2" t="s">
        <v>117</v>
      </c>
      <c r="D170" s="2"/>
      <c r="E170" s="2"/>
      <c r="F170" s="10">
        <v>126080</v>
      </c>
      <c r="G170" s="10">
        <v>126080</v>
      </c>
    </row>
    <row r="171" spans="1:7" ht="36" thickBot="1">
      <c r="A171" s="2" t="s">
        <v>119</v>
      </c>
      <c r="B171" s="3" t="s">
        <v>141</v>
      </c>
      <c r="C171" s="2" t="s">
        <v>117</v>
      </c>
      <c r="D171" s="2" t="s">
        <v>120</v>
      </c>
      <c r="E171" s="2"/>
      <c r="F171" s="10">
        <v>126080</v>
      </c>
      <c r="G171" s="10">
        <v>126080</v>
      </c>
    </row>
    <row r="172" spans="1:7" ht="24.5" thickBot="1">
      <c r="A172" s="2" t="s">
        <v>121</v>
      </c>
      <c r="B172" s="3" t="s">
        <v>141</v>
      </c>
      <c r="C172" s="2" t="s">
        <v>117</v>
      </c>
      <c r="D172" s="2" t="s">
        <v>122</v>
      </c>
      <c r="E172" s="2">
        <v>300</v>
      </c>
      <c r="F172" s="10">
        <v>56080</v>
      </c>
      <c r="G172" s="10">
        <v>56080</v>
      </c>
    </row>
    <row r="173" spans="1:7" ht="24.5" thickBot="1">
      <c r="A173" s="2" t="s">
        <v>123</v>
      </c>
      <c r="B173" s="3" t="s">
        <v>141</v>
      </c>
      <c r="C173" s="2" t="s">
        <v>117</v>
      </c>
      <c r="D173" s="2" t="s">
        <v>124</v>
      </c>
      <c r="E173" s="2">
        <v>312</v>
      </c>
      <c r="F173" s="10">
        <v>46080</v>
      </c>
      <c r="G173" s="10">
        <v>46080</v>
      </c>
    </row>
    <row r="174" spans="1:7" ht="24.5" thickBot="1">
      <c r="A174" s="2" t="s">
        <v>125</v>
      </c>
      <c r="B174" s="3" t="s">
        <v>141</v>
      </c>
      <c r="C174" s="2" t="s">
        <v>117</v>
      </c>
      <c r="D174" s="2" t="s">
        <v>124</v>
      </c>
      <c r="E174" s="2">
        <v>312</v>
      </c>
      <c r="F174" s="10">
        <v>46080</v>
      </c>
      <c r="G174" s="10">
        <v>46080</v>
      </c>
    </row>
    <row r="175" spans="1:7" ht="24.5" thickBot="1">
      <c r="A175" s="2" t="s">
        <v>126</v>
      </c>
      <c r="B175" s="3" t="s">
        <v>141</v>
      </c>
      <c r="C175" s="2" t="s">
        <v>117</v>
      </c>
      <c r="D175" s="2" t="s">
        <v>127</v>
      </c>
      <c r="E175" s="2">
        <v>360</v>
      </c>
      <c r="F175" s="10">
        <v>10000</v>
      </c>
      <c r="G175" s="10">
        <v>10000</v>
      </c>
    </row>
    <row r="176" spans="1:7" ht="24.5" thickBot="1">
      <c r="A176" s="2" t="s">
        <v>128</v>
      </c>
      <c r="B176" s="3" t="s">
        <v>141</v>
      </c>
      <c r="C176" s="2" t="s">
        <v>117</v>
      </c>
      <c r="D176" s="2" t="s">
        <v>127</v>
      </c>
      <c r="E176" s="2">
        <v>360</v>
      </c>
      <c r="F176" s="10">
        <v>10000</v>
      </c>
      <c r="G176" s="10">
        <v>10000</v>
      </c>
    </row>
    <row r="177" spans="1:7" ht="24.5" thickBot="1">
      <c r="A177" s="2" t="s">
        <v>129</v>
      </c>
      <c r="B177" s="3" t="s">
        <v>141</v>
      </c>
      <c r="C177" s="2" t="s">
        <v>117</v>
      </c>
      <c r="D177" s="2" t="s">
        <v>127</v>
      </c>
      <c r="E177" s="2">
        <v>360</v>
      </c>
      <c r="F177" s="10">
        <v>10000</v>
      </c>
      <c r="G177" s="10">
        <v>10000</v>
      </c>
    </row>
    <row r="178" spans="1:7" ht="105" thickBot="1">
      <c r="A178" s="11" t="s">
        <v>130</v>
      </c>
      <c r="B178" s="3" t="s">
        <v>141</v>
      </c>
      <c r="C178" s="2" t="s">
        <v>117</v>
      </c>
      <c r="D178" s="2" t="s">
        <v>131</v>
      </c>
      <c r="E178" s="2"/>
      <c r="F178" s="10">
        <v>70000</v>
      </c>
      <c r="G178" s="10">
        <v>70000</v>
      </c>
    </row>
    <row r="179" spans="1:7" ht="24.5" thickBot="1">
      <c r="A179" s="2" t="s">
        <v>112</v>
      </c>
      <c r="B179" s="3" t="s">
        <v>141</v>
      </c>
      <c r="C179" s="2" t="s">
        <v>117</v>
      </c>
      <c r="D179" s="2" t="s">
        <v>132</v>
      </c>
      <c r="E179" s="2">
        <v>500</v>
      </c>
      <c r="F179" s="10">
        <v>70000</v>
      </c>
      <c r="G179" s="10">
        <v>70000</v>
      </c>
    </row>
    <row r="180" spans="1:7" ht="24.5" thickBot="1">
      <c r="A180" s="2" t="s">
        <v>114</v>
      </c>
      <c r="B180" s="3" t="s">
        <v>141</v>
      </c>
      <c r="C180" s="2" t="s">
        <v>117</v>
      </c>
      <c r="D180" s="2" t="s">
        <v>132</v>
      </c>
      <c r="E180" s="2">
        <v>540</v>
      </c>
      <c r="F180" s="10">
        <v>70000</v>
      </c>
      <c r="G180" s="10">
        <v>70000</v>
      </c>
    </row>
    <row r="181" spans="1:7" ht="24.5" thickBot="1">
      <c r="A181" s="2" t="s">
        <v>115</v>
      </c>
      <c r="B181" s="3" t="s">
        <v>141</v>
      </c>
      <c r="C181" s="2" t="s">
        <v>117</v>
      </c>
      <c r="D181" s="2" t="s">
        <v>132</v>
      </c>
      <c r="E181" s="2">
        <v>540</v>
      </c>
      <c r="F181" s="10">
        <v>70000</v>
      </c>
      <c r="G181" s="10">
        <v>70000</v>
      </c>
    </row>
    <row r="182" spans="1:7" ht="15" thickBot="1">
      <c r="A182" s="4" t="s">
        <v>133</v>
      </c>
      <c r="B182" s="5" t="s">
        <v>141</v>
      </c>
      <c r="C182" s="4">
        <v>11</v>
      </c>
      <c r="D182" s="4"/>
      <c r="E182" s="4"/>
      <c r="F182" s="14">
        <v>1000</v>
      </c>
      <c r="G182" s="14">
        <v>1000</v>
      </c>
    </row>
    <row r="183" spans="1:7" ht="15" thickBot="1">
      <c r="A183" s="2" t="s">
        <v>134</v>
      </c>
      <c r="B183" s="3" t="s">
        <v>141</v>
      </c>
      <c r="C183" s="2" t="s">
        <v>135</v>
      </c>
      <c r="D183" s="2"/>
      <c r="E183" s="2"/>
      <c r="F183" s="10">
        <v>1000</v>
      </c>
      <c r="G183" s="10">
        <v>1000</v>
      </c>
    </row>
    <row r="184" spans="1:7" ht="36" thickBot="1">
      <c r="A184" s="2" t="s">
        <v>136</v>
      </c>
      <c r="B184" s="3" t="s">
        <v>141</v>
      </c>
      <c r="C184" s="2" t="s">
        <v>135</v>
      </c>
      <c r="D184" s="2" t="s">
        <v>137</v>
      </c>
      <c r="E184" s="2"/>
      <c r="F184" s="10">
        <v>1000</v>
      </c>
      <c r="G184" s="10">
        <v>1000</v>
      </c>
    </row>
    <row r="185" spans="1:7" ht="70.5" thickBot="1">
      <c r="A185" s="2" t="s">
        <v>138</v>
      </c>
      <c r="B185" s="3" t="s">
        <v>141</v>
      </c>
      <c r="C185" s="2" t="s">
        <v>135</v>
      </c>
      <c r="D185" s="2" t="s">
        <v>139</v>
      </c>
      <c r="E185" s="2"/>
      <c r="F185" s="10">
        <v>1000</v>
      </c>
      <c r="G185" s="10">
        <v>1000</v>
      </c>
    </row>
    <row r="186" spans="1:7" ht="24.5" thickBot="1">
      <c r="A186" s="2" t="s">
        <v>112</v>
      </c>
      <c r="B186" s="3" t="s">
        <v>141</v>
      </c>
      <c r="C186" s="2" t="s">
        <v>135</v>
      </c>
      <c r="D186" s="2" t="s">
        <v>139</v>
      </c>
      <c r="E186" s="2">
        <v>500</v>
      </c>
      <c r="F186" s="10">
        <v>1000</v>
      </c>
      <c r="G186" s="10">
        <v>1000</v>
      </c>
    </row>
    <row r="187" spans="1:7" ht="24.5" thickBot="1">
      <c r="A187" s="2" t="s">
        <v>114</v>
      </c>
      <c r="B187" s="3" t="s">
        <v>141</v>
      </c>
      <c r="C187" s="2" t="s">
        <v>135</v>
      </c>
      <c r="D187" s="2" t="s">
        <v>140</v>
      </c>
      <c r="E187" s="2">
        <v>540</v>
      </c>
      <c r="F187" s="10">
        <v>1000</v>
      </c>
      <c r="G187" s="10">
        <v>1000</v>
      </c>
    </row>
    <row r="188" spans="1:7" ht="24.5" thickBot="1">
      <c r="A188" s="2" t="s">
        <v>115</v>
      </c>
      <c r="B188" s="3" t="s">
        <v>141</v>
      </c>
      <c r="C188" s="2" t="s">
        <v>135</v>
      </c>
      <c r="D188" s="2" t="s">
        <v>140</v>
      </c>
      <c r="E188" s="2">
        <v>540</v>
      </c>
      <c r="F188" s="10">
        <v>1000</v>
      </c>
      <c r="G188" s="10">
        <v>1000</v>
      </c>
    </row>
    <row r="189" spans="1:7" ht="24.5" thickBot="1">
      <c r="A189" s="2" t="s">
        <v>115</v>
      </c>
      <c r="B189" s="2" t="s">
        <v>135</v>
      </c>
      <c r="C189" s="2" t="s">
        <v>140</v>
      </c>
      <c r="D189" s="2">
        <v>540</v>
      </c>
      <c r="E189" s="10">
        <v>1000</v>
      </c>
    </row>
  </sheetData>
  <mergeCells count="2">
    <mergeCell ref="B1:G7"/>
    <mergeCell ref="A8:G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F72"/>
  <sheetViews>
    <sheetView topLeftCell="A3" workbookViewId="0">
      <selection activeCell="H12" sqref="H12"/>
    </sheetView>
  </sheetViews>
  <sheetFormatPr defaultRowHeight="14.5"/>
  <cols>
    <col min="1" max="1" width="39.81640625" customWidth="1"/>
    <col min="2" max="2" width="12.26953125" customWidth="1"/>
    <col min="3" max="3" width="6.6328125" customWidth="1"/>
    <col min="4" max="4" width="3.26953125" customWidth="1"/>
    <col min="5" max="5" width="14.7265625" customWidth="1"/>
    <col min="6" max="6" width="9.453125" customWidth="1"/>
  </cols>
  <sheetData>
    <row r="2" spans="1:6">
      <c r="B2" s="37"/>
      <c r="C2" s="37"/>
      <c r="D2" s="37"/>
      <c r="E2" s="37"/>
    </row>
    <row r="3" spans="1:6" ht="14.5" customHeight="1">
      <c r="A3" s="82" t="s">
        <v>253</v>
      </c>
      <c r="B3" s="83"/>
      <c r="C3" s="83"/>
      <c r="D3" s="83"/>
      <c r="E3" s="83"/>
      <c r="F3" s="83"/>
    </row>
    <row r="4" spans="1:6">
      <c r="A4" s="83"/>
      <c r="B4" s="83"/>
      <c r="C4" s="83"/>
      <c r="D4" s="83"/>
      <c r="E4" s="83"/>
      <c r="F4" s="83"/>
    </row>
    <row r="5" spans="1:6">
      <c r="A5" s="83"/>
      <c r="B5" s="83"/>
      <c r="C5" s="83"/>
      <c r="D5" s="83"/>
      <c r="E5" s="83"/>
      <c r="F5" s="83"/>
    </row>
    <row r="6" spans="1:6">
      <c r="A6" s="83"/>
      <c r="B6" s="83"/>
      <c r="C6" s="83"/>
      <c r="D6" s="83"/>
      <c r="E6" s="83"/>
      <c r="F6" s="83"/>
    </row>
    <row r="7" spans="1:6">
      <c r="A7" s="83"/>
      <c r="B7" s="83"/>
      <c r="C7" s="83"/>
      <c r="D7" s="83"/>
      <c r="E7" s="83"/>
      <c r="F7" s="83"/>
    </row>
    <row r="8" spans="1:6">
      <c r="A8" s="83"/>
      <c r="B8" s="83"/>
      <c r="C8" s="83"/>
      <c r="D8" s="83"/>
      <c r="E8" s="83"/>
      <c r="F8" s="83"/>
    </row>
    <row r="9" spans="1:6">
      <c r="B9" s="40"/>
      <c r="C9" s="40"/>
      <c r="D9" s="40"/>
      <c r="E9" s="40"/>
      <c r="F9" s="40"/>
    </row>
    <row r="10" spans="1:6">
      <c r="A10" s="60" t="s">
        <v>217</v>
      </c>
      <c r="B10" s="61"/>
      <c r="C10" s="61"/>
      <c r="D10" s="61"/>
      <c r="E10" s="61"/>
      <c r="F10" s="61"/>
    </row>
    <row r="11" spans="1:6">
      <c r="A11" s="61"/>
      <c r="B11" s="61"/>
      <c r="C11" s="61"/>
      <c r="D11" s="61"/>
      <c r="E11" s="61"/>
      <c r="F11" s="61"/>
    </row>
    <row r="12" spans="1:6">
      <c r="A12" s="61"/>
      <c r="B12" s="61"/>
      <c r="C12" s="61"/>
      <c r="D12" s="61"/>
      <c r="E12" s="61"/>
      <c r="F12" s="61"/>
    </row>
    <row r="13" spans="1:6">
      <c r="A13" s="61"/>
      <c r="B13" s="61"/>
      <c r="C13" s="61"/>
      <c r="D13" s="61"/>
      <c r="E13" s="61"/>
      <c r="F13" s="61"/>
    </row>
    <row r="14" spans="1:6" ht="15" thickBot="1">
      <c r="A14" s="63"/>
      <c r="B14" s="63"/>
      <c r="C14" s="63"/>
      <c r="D14" s="63"/>
      <c r="E14" s="63"/>
      <c r="F14" s="63"/>
    </row>
    <row r="15" spans="1:6" ht="15" thickBot="1">
      <c r="A15" s="39"/>
      <c r="B15" s="39"/>
      <c r="C15" s="39"/>
      <c r="D15" s="39"/>
      <c r="E15" s="39"/>
      <c r="F15" s="39"/>
    </row>
    <row r="16" spans="1:6" ht="208.5" thickBot="1">
      <c r="A16" s="26" t="s">
        <v>1</v>
      </c>
      <c r="B16" s="75" t="s">
        <v>184</v>
      </c>
      <c r="C16" s="77"/>
      <c r="D16" s="27" t="s">
        <v>185</v>
      </c>
      <c r="E16" s="27" t="s">
        <v>193</v>
      </c>
    </row>
    <row r="17" spans="1:5" ht="39" customHeight="1" thickBot="1">
      <c r="A17" s="52" t="s">
        <v>158</v>
      </c>
      <c r="B17" s="75" t="s">
        <v>120</v>
      </c>
      <c r="C17" s="76"/>
      <c r="D17" s="77"/>
      <c r="E17" s="53">
        <f>(E18+E21)</f>
        <v>153522</v>
      </c>
    </row>
    <row r="18" spans="1:5" ht="38" customHeight="1" thickBot="1">
      <c r="A18" s="22" t="s">
        <v>159</v>
      </c>
      <c r="B18" s="29" t="s">
        <v>122</v>
      </c>
      <c r="C18" s="69">
        <v>0</v>
      </c>
      <c r="D18" s="70"/>
      <c r="E18" s="31">
        <f>(E19+E20)</f>
        <v>83522</v>
      </c>
    </row>
    <row r="19" spans="1:5" ht="26.5" customHeight="1" thickBot="1">
      <c r="A19" s="23" t="s">
        <v>123</v>
      </c>
      <c r="B19" s="30" t="s">
        <v>124</v>
      </c>
      <c r="C19" s="69">
        <v>312</v>
      </c>
      <c r="D19" s="70"/>
      <c r="E19" s="31">
        <v>73522</v>
      </c>
    </row>
    <row r="20" spans="1:5" ht="40" customHeight="1" thickBot="1">
      <c r="A20" s="23" t="s">
        <v>125</v>
      </c>
      <c r="B20" s="30" t="s">
        <v>124</v>
      </c>
      <c r="C20" s="69">
        <v>360</v>
      </c>
      <c r="D20" s="70"/>
      <c r="E20" s="31">
        <v>10000</v>
      </c>
    </row>
    <row r="21" spans="1:5" ht="95.5" customHeight="1" thickBot="1">
      <c r="A21" s="24" t="s">
        <v>160</v>
      </c>
      <c r="B21" s="30" t="s">
        <v>186</v>
      </c>
      <c r="C21" s="69">
        <v>0</v>
      </c>
      <c r="D21" s="70"/>
      <c r="E21" s="31">
        <v>70000</v>
      </c>
    </row>
    <row r="22" spans="1:5" ht="15" thickBot="1">
      <c r="A22" s="24" t="s">
        <v>161</v>
      </c>
      <c r="B22" s="30" t="s">
        <v>187</v>
      </c>
      <c r="C22" s="69">
        <v>540</v>
      </c>
      <c r="D22" s="70"/>
      <c r="E22" s="31">
        <v>70000</v>
      </c>
    </row>
    <row r="23" spans="1:5" ht="26.5" thickBot="1">
      <c r="A23" s="38" t="s">
        <v>251</v>
      </c>
      <c r="B23" s="64" t="s">
        <v>252</v>
      </c>
      <c r="C23" s="65"/>
      <c r="D23" s="66"/>
      <c r="E23" s="36">
        <f>(E24)</f>
        <v>80000</v>
      </c>
    </row>
    <row r="24" spans="1:5" ht="24.5" thickBot="1">
      <c r="A24" s="7" t="s">
        <v>240</v>
      </c>
      <c r="B24" s="46" t="s">
        <v>242</v>
      </c>
      <c r="C24" s="67">
        <v>240</v>
      </c>
      <c r="D24" s="68"/>
      <c r="E24" s="31">
        <v>80000</v>
      </c>
    </row>
    <row r="25" spans="1:5" ht="39.5" thickBot="1">
      <c r="A25" s="38" t="s">
        <v>162</v>
      </c>
      <c r="B25" s="75" t="s">
        <v>68</v>
      </c>
      <c r="C25" s="76"/>
      <c r="D25" s="77"/>
      <c r="E25" s="36">
        <f>(E26)</f>
        <v>361764</v>
      </c>
    </row>
    <row r="26" spans="1:5" ht="39.5" thickBot="1">
      <c r="A26" s="22" t="s">
        <v>163</v>
      </c>
      <c r="B26" s="69" t="s">
        <v>68</v>
      </c>
      <c r="C26" s="73"/>
      <c r="D26" s="70"/>
      <c r="E26" s="31">
        <f>(E27+E28)</f>
        <v>361764</v>
      </c>
    </row>
    <row r="27" spans="1:5" ht="26.5" thickBot="1">
      <c r="A27" s="22" t="s">
        <v>164</v>
      </c>
      <c r="B27" s="29" t="s">
        <v>73</v>
      </c>
      <c r="C27" s="69">
        <v>240</v>
      </c>
      <c r="D27" s="70"/>
      <c r="E27" s="31">
        <v>130000</v>
      </c>
    </row>
    <row r="28" spans="1:5" ht="39.5" thickBot="1">
      <c r="A28" s="22" t="s">
        <v>165</v>
      </c>
      <c r="B28" s="29" t="s">
        <v>215</v>
      </c>
      <c r="C28" s="69">
        <v>240</v>
      </c>
      <c r="D28" s="70"/>
      <c r="E28" s="31">
        <v>231764</v>
      </c>
    </row>
    <row r="29" spans="1:5" ht="26.5" thickBot="1">
      <c r="A29" s="38" t="s">
        <v>166</v>
      </c>
      <c r="B29" s="75" t="s">
        <v>107</v>
      </c>
      <c r="C29" s="76"/>
      <c r="D29" s="77"/>
      <c r="E29" s="36">
        <f>(E30)</f>
        <v>3600000</v>
      </c>
    </row>
    <row r="30" spans="1:5" ht="26.5" thickBot="1">
      <c r="A30" s="22" t="s">
        <v>167</v>
      </c>
      <c r="B30" s="69" t="s">
        <v>109</v>
      </c>
      <c r="C30" s="73"/>
      <c r="D30" s="70"/>
      <c r="E30" s="31">
        <f>(E31)</f>
        <v>3600000</v>
      </c>
    </row>
    <row r="31" spans="1:5" ht="26.5" thickBot="1">
      <c r="A31" s="22" t="s">
        <v>168</v>
      </c>
      <c r="B31" s="29" t="s">
        <v>113</v>
      </c>
      <c r="C31" s="69">
        <v>540</v>
      </c>
      <c r="D31" s="70"/>
      <c r="E31" s="31">
        <v>3600000</v>
      </c>
    </row>
    <row r="32" spans="1:5" ht="15" thickBot="1">
      <c r="A32" s="38" t="s">
        <v>133</v>
      </c>
      <c r="B32" s="75" t="s">
        <v>188</v>
      </c>
      <c r="C32" s="80"/>
      <c r="D32" s="81"/>
      <c r="E32" s="36">
        <f>(E33)</f>
        <v>1000</v>
      </c>
    </row>
    <row r="33" spans="1:5" ht="15" thickBot="1">
      <c r="A33" s="24" t="s">
        <v>161</v>
      </c>
      <c r="B33" s="30" t="s">
        <v>188</v>
      </c>
      <c r="C33" s="71" t="s">
        <v>189</v>
      </c>
      <c r="D33" s="72"/>
      <c r="E33" s="31">
        <v>1000</v>
      </c>
    </row>
    <row r="34" spans="1:5" ht="26.5" thickBot="1">
      <c r="A34" s="38" t="s">
        <v>247</v>
      </c>
      <c r="B34" s="64" t="s">
        <v>228</v>
      </c>
      <c r="C34" s="65"/>
      <c r="D34" s="66"/>
      <c r="E34" s="36">
        <f>(E35+E36+E37)</f>
        <v>700000</v>
      </c>
    </row>
    <row r="35" spans="1:5" ht="15" thickBot="1">
      <c r="A35" s="24" t="s">
        <v>248</v>
      </c>
      <c r="B35" s="30" t="s">
        <v>233</v>
      </c>
      <c r="C35" s="46">
        <v>240</v>
      </c>
      <c r="D35" s="47"/>
      <c r="E35" s="31">
        <v>200000</v>
      </c>
    </row>
    <row r="36" spans="1:5" ht="15" thickBot="1">
      <c r="A36" s="24" t="s">
        <v>249</v>
      </c>
      <c r="B36" s="30" t="s">
        <v>235</v>
      </c>
      <c r="C36" s="46">
        <v>240</v>
      </c>
      <c r="D36" s="47"/>
      <c r="E36" s="31">
        <v>100000</v>
      </c>
    </row>
    <row r="37" spans="1:5" ht="27" thickBot="1">
      <c r="A37" s="24" t="s">
        <v>250</v>
      </c>
      <c r="B37" s="30" t="s">
        <v>237</v>
      </c>
      <c r="C37" s="46">
        <v>240</v>
      </c>
      <c r="D37" s="47"/>
      <c r="E37" s="31">
        <v>400000</v>
      </c>
    </row>
    <row r="38" spans="1:5" ht="26.5" thickBot="1">
      <c r="A38" s="38" t="s">
        <v>169</v>
      </c>
      <c r="B38" s="54" t="s">
        <v>82</v>
      </c>
      <c r="C38" s="75"/>
      <c r="D38" s="77"/>
      <c r="E38" s="36">
        <f>(E39+E43)</f>
        <v>1599677</v>
      </c>
    </row>
    <row r="39" spans="1:5" ht="26.5" thickBot="1">
      <c r="A39" s="22" t="s">
        <v>170</v>
      </c>
      <c r="B39" s="29" t="s">
        <v>84</v>
      </c>
      <c r="C39" s="69">
        <v>0</v>
      </c>
      <c r="D39" s="70"/>
      <c r="E39" s="31">
        <f>E40+E41+E42</f>
        <v>541000</v>
      </c>
    </row>
    <row r="40" spans="1:5" ht="39.5" thickBot="1">
      <c r="A40" s="22" t="s">
        <v>29</v>
      </c>
      <c r="B40" s="29" t="s">
        <v>86</v>
      </c>
      <c r="C40" s="69">
        <v>240</v>
      </c>
      <c r="D40" s="70"/>
      <c r="E40" s="31">
        <v>400000</v>
      </c>
    </row>
    <row r="41" spans="1:5" ht="15" thickBot="1">
      <c r="A41" s="22" t="s">
        <v>198</v>
      </c>
      <c r="B41" s="29" t="s">
        <v>86</v>
      </c>
      <c r="C41" s="41"/>
      <c r="D41" s="42">
        <v>0</v>
      </c>
      <c r="E41" s="31">
        <v>1000</v>
      </c>
    </row>
    <row r="42" spans="1:5" ht="39.5" thickBot="1">
      <c r="A42" s="22" t="s">
        <v>29</v>
      </c>
      <c r="B42" s="29" t="s">
        <v>88</v>
      </c>
      <c r="C42" s="69">
        <v>240</v>
      </c>
      <c r="D42" s="70"/>
      <c r="E42" s="31">
        <v>140000</v>
      </c>
    </row>
    <row r="43" spans="1:5" ht="26.5" thickBot="1">
      <c r="A43" s="22" t="s">
        <v>171</v>
      </c>
      <c r="B43" s="29" t="s">
        <v>91</v>
      </c>
      <c r="C43" s="69">
        <v>0</v>
      </c>
      <c r="D43" s="70"/>
      <c r="E43" s="31">
        <f>(E44+E45+E46+E47+E48+E49)</f>
        <v>1058677</v>
      </c>
    </row>
    <row r="44" spans="1:5" ht="39.5" thickBot="1">
      <c r="A44" s="22" t="s">
        <v>29</v>
      </c>
      <c r="B44" s="29" t="s">
        <v>93</v>
      </c>
      <c r="C44" s="69">
        <v>240</v>
      </c>
      <c r="D44" s="70"/>
      <c r="E44" s="31">
        <v>532177</v>
      </c>
    </row>
    <row r="45" spans="1:5" ht="15" thickBot="1">
      <c r="A45" s="22" t="s">
        <v>95</v>
      </c>
      <c r="B45" s="29" t="s">
        <v>96</v>
      </c>
      <c r="C45" s="69">
        <v>240</v>
      </c>
      <c r="D45" s="70"/>
      <c r="E45" s="31">
        <v>20000</v>
      </c>
    </row>
    <row r="46" spans="1:5" ht="24.5" thickBot="1">
      <c r="A46" s="2" t="s">
        <v>204</v>
      </c>
      <c r="B46" s="29" t="s">
        <v>97</v>
      </c>
      <c r="C46" s="69">
        <v>240</v>
      </c>
      <c r="D46" s="70"/>
      <c r="E46" s="31">
        <v>290000</v>
      </c>
    </row>
    <row r="47" spans="1:5" ht="15" thickBot="1">
      <c r="A47" s="2" t="s">
        <v>207</v>
      </c>
      <c r="B47" s="29" t="s">
        <v>148</v>
      </c>
      <c r="C47" s="69">
        <v>240</v>
      </c>
      <c r="D47" s="70"/>
      <c r="E47" s="31">
        <v>100000</v>
      </c>
    </row>
    <row r="48" spans="1:5" ht="15" thickBot="1">
      <c r="A48" s="2" t="s">
        <v>208</v>
      </c>
      <c r="B48" s="29" t="s">
        <v>209</v>
      </c>
      <c r="C48" s="69">
        <v>240</v>
      </c>
      <c r="D48" s="74"/>
      <c r="E48" s="31">
        <v>50000</v>
      </c>
    </row>
    <row r="49" spans="1:5" ht="15" thickBot="1">
      <c r="A49" s="2" t="s">
        <v>216</v>
      </c>
      <c r="B49" s="29" t="s">
        <v>206</v>
      </c>
      <c r="C49" s="69">
        <v>240</v>
      </c>
      <c r="D49" s="74"/>
      <c r="E49" s="31">
        <v>66500</v>
      </c>
    </row>
    <row r="50" spans="1:5" ht="52.5" thickBot="1">
      <c r="A50" s="38" t="s">
        <v>172</v>
      </c>
      <c r="B50" s="75" t="s">
        <v>44</v>
      </c>
      <c r="C50" s="76"/>
      <c r="D50" s="77"/>
      <c r="E50" s="36">
        <f>(E51)</f>
        <v>5872831</v>
      </c>
    </row>
    <row r="51" spans="1:5" ht="52.5" thickBot="1">
      <c r="A51" s="22" t="s">
        <v>173</v>
      </c>
      <c r="B51" s="69" t="s">
        <v>15</v>
      </c>
      <c r="C51" s="73"/>
      <c r="D51" s="70"/>
      <c r="E51" s="31">
        <f>(E52+E53+E57+E59+E61+E63)</f>
        <v>5872831</v>
      </c>
    </row>
    <row r="52" spans="1:5" ht="15" thickBot="1">
      <c r="A52" s="22" t="s">
        <v>174</v>
      </c>
      <c r="B52" s="29" t="s">
        <v>190</v>
      </c>
      <c r="C52" s="69">
        <v>123</v>
      </c>
      <c r="D52" s="70"/>
      <c r="E52" s="31">
        <v>84000</v>
      </c>
    </row>
    <row r="53" spans="1:5" ht="15" thickBot="1">
      <c r="A53" s="22" t="s">
        <v>175</v>
      </c>
      <c r="B53" s="29" t="s">
        <v>24</v>
      </c>
      <c r="C53" s="69">
        <v>0</v>
      </c>
      <c r="D53" s="70"/>
      <c r="E53" s="31">
        <f>(E54+E55+E56)</f>
        <v>2972704</v>
      </c>
    </row>
    <row r="54" spans="1:5" ht="26.5" thickBot="1">
      <c r="A54" s="22" t="s">
        <v>176</v>
      </c>
      <c r="B54" s="29" t="s">
        <v>24</v>
      </c>
      <c r="C54" s="69">
        <v>120</v>
      </c>
      <c r="D54" s="70"/>
      <c r="E54" s="31">
        <v>2085146</v>
      </c>
    </row>
    <row r="55" spans="1:5" ht="39.5" thickBot="1">
      <c r="A55" s="22" t="s">
        <v>165</v>
      </c>
      <c r="B55" s="29" t="s">
        <v>24</v>
      </c>
      <c r="C55" s="69">
        <v>240</v>
      </c>
      <c r="D55" s="70"/>
      <c r="E55" s="31">
        <v>882558</v>
      </c>
    </row>
    <row r="56" spans="1:5" ht="15" thickBot="1">
      <c r="A56" s="22" t="s">
        <v>38</v>
      </c>
      <c r="B56" s="29" t="s">
        <v>197</v>
      </c>
      <c r="C56" s="69">
        <v>800</v>
      </c>
      <c r="D56" s="74"/>
      <c r="E56" s="31">
        <v>5000</v>
      </c>
    </row>
    <row r="57" spans="1:5" ht="39.5" thickBot="1">
      <c r="A57" s="22" t="s">
        <v>177</v>
      </c>
      <c r="B57" s="29" t="s">
        <v>40</v>
      </c>
      <c r="C57" s="69">
        <v>0</v>
      </c>
      <c r="D57" s="70"/>
      <c r="E57" s="31">
        <f>(E58)</f>
        <v>521387</v>
      </c>
    </row>
    <row r="58" spans="1:5" ht="26.5" thickBot="1">
      <c r="A58" s="22" t="s">
        <v>176</v>
      </c>
      <c r="B58" s="29" t="s">
        <v>40</v>
      </c>
      <c r="C58" s="69">
        <v>120</v>
      </c>
      <c r="D58" s="70"/>
      <c r="E58" s="31">
        <v>521387</v>
      </c>
    </row>
    <row r="59" spans="1:5" ht="15" thickBot="1">
      <c r="A59" s="22" t="s">
        <v>178</v>
      </c>
      <c r="B59" s="29" t="s">
        <v>46</v>
      </c>
      <c r="C59" s="69">
        <v>0</v>
      </c>
      <c r="D59" s="70"/>
      <c r="E59" s="31">
        <v>4740</v>
      </c>
    </row>
    <row r="60" spans="1:5" ht="15" thickBot="1">
      <c r="A60" s="22" t="s">
        <v>179</v>
      </c>
      <c r="B60" s="29" t="s">
        <v>46</v>
      </c>
      <c r="C60" s="69">
        <v>870</v>
      </c>
      <c r="D60" s="70"/>
      <c r="E60" s="31">
        <v>4740</v>
      </c>
    </row>
    <row r="61" spans="1:5" ht="26.5" thickBot="1">
      <c r="A61" s="22" t="s">
        <v>180</v>
      </c>
      <c r="B61" s="29" t="s">
        <v>51</v>
      </c>
      <c r="C61" s="69">
        <v>0</v>
      </c>
      <c r="D61" s="70"/>
      <c r="E61" s="31">
        <v>2280000</v>
      </c>
    </row>
    <row r="62" spans="1:5" ht="39.5" thickBot="1">
      <c r="A62" s="22" t="s">
        <v>165</v>
      </c>
      <c r="B62" s="29" t="s">
        <v>51</v>
      </c>
      <c r="C62" s="69">
        <v>240</v>
      </c>
      <c r="D62" s="70"/>
      <c r="E62" s="31">
        <v>2280000</v>
      </c>
    </row>
    <row r="63" spans="1:5" ht="26.5" thickBot="1">
      <c r="A63" s="22" t="s">
        <v>181</v>
      </c>
      <c r="B63" s="29" t="s">
        <v>102</v>
      </c>
      <c r="C63" s="69">
        <v>0</v>
      </c>
      <c r="D63" s="70"/>
      <c r="E63" s="31">
        <v>10000</v>
      </c>
    </row>
    <row r="64" spans="1:5" ht="39.5" thickBot="1">
      <c r="A64" s="22" t="s">
        <v>165</v>
      </c>
      <c r="B64" s="29" t="s">
        <v>102</v>
      </c>
      <c r="C64" s="69">
        <v>240</v>
      </c>
      <c r="D64" s="70"/>
      <c r="E64" s="31">
        <v>10000</v>
      </c>
    </row>
    <row r="65" spans="1:6" ht="15" thickBot="1">
      <c r="A65" s="38" t="s">
        <v>195</v>
      </c>
      <c r="B65" s="75" t="s">
        <v>196</v>
      </c>
      <c r="C65" s="80"/>
      <c r="D65" s="81"/>
      <c r="E65" s="36">
        <f>(E66)</f>
        <v>20000</v>
      </c>
    </row>
    <row r="66" spans="1:6" ht="15" thickBot="1">
      <c r="A66" s="22" t="s">
        <v>195</v>
      </c>
      <c r="B66" s="29" t="s">
        <v>144</v>
      </c>
      <c r="C66" s="69">
        <v>800</v>
      </c>
      <c r="D66" s="74"/>
      <c r="E66" s="31">
        <v>20000</v>
      </c>
    </row>
    <row r="67" spans="1:6" ht="15" thickBot="1">
      <c r="A67" s="25" t="s">
        <v>182</v>
      </c>
      <c r="B67" s="64"/>
      <c r="C67" s="67"/>
      <c r="D67" s="68"/>
      <c r="E67" s="34">
        <f>(E68)</f>
        <v>63200</v>
      </c>
    </row>
    <row r="68" spans="1:6" ht="40" thickBot="1">
      <c r="A68" s="24" t="s">
        <v>183</v>
      </c>
      <c r="B68" s="30" t="s">
        <v>61</v>
      </c>
      <c r="C68" s="71" t="s">
        <v>191</v>
      </c>
      <c r="D68" s="72"/>
      <c r="E68" s="35">
        <f>(E70+E69)</f>
        <v>63200</v>
      </c>
    </row>
    <row r="69" spans="1:6" ht="27" thickBot="1">
      <c r="A69" s="24" t="s">
        <v>26</v>
      </c>
      <c r="B69" s="30" t="s">
        <v>61</v>
      </c>
      <c r="C69" s="71">
        <v>120</v>
      </c>
      <c r="D69" s="72"/>
      <c r="E69" s="35">
        <v>57048.85</v>
      </c>
    </row>
    <row r="70" spans="1:6" ht="40" thickBot="1">
      <c r="A70" s="24" t="s">
        <v>165</v>
      </c>
      <c r="B70" s="30" t="s">
        <v>61</v>
      </c>
      <c r="C70" s="71">
        <v>240</v>
      </c>
      <c r="D70" s="72"/>
      <c r="E70" s="35">
        <v>6151.15</v>
      </c>
    </row>
    <row r="71" spans="1:6" ht="15" thickBot="1">
      <c r="A71" s="32" t="s">
        <v>192</v>
      </c>
      <c r="B71" s="33"/>
      <c r="C71" s="78"/>
      <c r="D71" s="79"/>
      <c r="E71" s="36">
        <f>(E17+E23+E25+E29+E32+E34+E38+E50+E65+E67)</f>
        <v>12451994</v>
      </c>
      <c r="F71" s="16"/>
    </row>
    <row r="72" spans="1:6">
      <c r="E72" s="16"/>
    </row>
  </sheetData>
  <mergeCells count="54">
    <mergeCell ref="A3:F8"/>
    <mergeCell ref="B26:D26"/>
    <mergeCell ref="C27:D27"/>
    <mergeCell ref="C28:D28"/>
    <mergeCell ref="B32:D32"/>
    <mergeCell ref="A10:F14"/>
    <mergeCell ref="B29:D29"/>
    <mergeCell ref="B30:D30"/>
    <mergeCell ref="C31:D31"/>
    <mergeCell ref="C21:D21"/>
    <mergeCell ref="C22:D22"/>
    <mergeCell ref="B25:D25"/>
    <mergeCell ref="B16:C16"/>
    <mergeCell ref="B17:D17"/>
    <mergeCell ref="C18:D18"/>
    <mergeCell ref="C19:D19"/>
    <mergeCell ref="C20:D20"/>
    <mergeCell ref="C71:D71"/>
    <mergeCell ref="C58:D58"/>
    <mergeCell ref="C59:D59"/>
    <mergeCell ref="C60:D60"/>
    <mergeCell ref="C61:D61"/>
    <mergeCell ref="C62:D62"/>
    <mergeCell ref="C63:D63"/>
    <mergeCell ref="C64:D64"/>
    <mergeCell ref="C68:D68"/>
    <mergeCell ref="C69:D69"/>
    <mergeCell ref="B67:D67"/>
    <mergeCell ref="B65:D65"/>
    <mergeCell ref="C46:D46"/>
    <mergeCell ref="C48:D48"/>
    <mergeCell ref="C49:D49"/>
    <mergeCell ref="C38:D38"/>
    <mergeCell ref="C39:D39"/>
    <mergeCell ref="C40:D40"/>
    <mergeCell ref="C42:D42"/>
    <mergeCell ref="C43:D43"/>
    <mergeCell ref="C47:D47"/>
    <mergeCell ref="C70:D70"/>
    <mergeCell ref="C55:D55"/>
    <mergeCell ref="B51:D51"/>
    <mergeCell ref="C66:D66"/>
    <mergeCell ref="C57:D57"/>
    <mergeCell ref="C56:D56"/>
    <mergeCell ref="C52:D52"/>
    <mergeCell ref="C53:D53"/>
    <mergeCell ref="C54:D54"/>
    <mergeCell ref="B50:D50"/>
    <mergeCell ref="B34:D34"/>
    <mergeCell ref="B23:D23"/>
    <mergeCell ref="C24:D24"/>
    <mergeCell ref="C44:D44"/>
    <mergeCell ref="C45:D45"/>
    <mergeCell ref="C33:D3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63"/>
  <sheetViews>
    <sheetView workbookViewId="0">
      <selection activeCell="B1" sqref="B1:F6"/>
    </sheetView>
  </sheetViews>
  <sheetFormatPr defaultRowHeight="14.5"/>
  <cols>
    <col min="1" max="1" width="38.26953125" customWidth="1"/>
    <col min="4" max="4" width="4.7265625" customWidth="1"/>
    <col min="5" max="5" width="11.26953125" customWidth="1"/>
    <col min="6" max="6" width="10.6328125" customWidth="1"/>
  </cols>
  <sheetData>
    <row r="1" spans="1:6">
      <c r="B1" s="56" t="s">
        <v>254</v>
      </c>
      <c r="C1" s="56"/>
      <c r="D1" s="56"/>
      <c r="E1" s="56"/>
      <c r="F1" s="56"/>
    </row>
    <row r="2" spans="1:6">
      <c r="B2" s="56"/>
      <c r="C2" s="56"/>
      <c r="D2" s="56"/>
      <c r="E2" s="56"/>
      <c r="F2" s="56"/>
    </row>
    <row r="3" spans="1:6">
      <c r="B3" s="56"/>
      <c r="C3" s="56"/>
      <c r="D3" s="56"/>
      <c r="E3" s="56"/>
      <c r="F3" s="56"/>
    </row>
    <row r="4" spans="1:6">
      <c r="B4" s="56"/>
      <c r="C4" s="56"/>
      <c r="D4" s="56"/>
      <c r="E4" s="56"/>
      <c r="F4" s="56"/>
    </row>
    <row r="5" spans="1:6">
      <c r="B5" s="56"/>
      <c r="C5" s="56"/>
      <c r="D5" s="56"/>
      <c r="E5" s="56"/>
      <c r="F5" s="56"/>
    </row>
    <row r="6" spans="1:6">
      <c r="B6" s="56"/>
      <c r="C6" s="56"/>
      <c r="D6" s="56"/>
      <c r="E6" s="56"/>
      <c r="F6" s="56"/>
    </row>
    <row r="7" spans="1:6">
      <c r="B7" s="40"/>
      <c r="C7" s="40"/>
      <c r="D7" s="40"/>
      <c r="E7" s="40"/>
      <c r="F7" s="40"/>
    </row>
    <row r="8" spans="1:6">
      <c r="A8" s="60" t="s">
        <v>219</v>
      </c>
      <c r="B8" s="61"/>
      <c r="C8" s="61"/>
      <c r="D8" s="61"/>
      <c r="E8" s="61"/>
      <c r="F8" s="61"/>
    </row>
    <row r="9" spans="1:6">
      <c r="A9" s="61"/>
      <c r="B9" s="61"/>
      <c r="C9" s="61"/>
      <c r="D9" s="61"/>
      <c r="E9" s="61"/>
      <c r="F9" s="61"/>
    </row>
    <row r="10" spans="1:6">
      <c r="A10" s="61"/>
      <c r="B10" s="61"/>
      <c r="C10" s="61"/>
      <c r="D10" s="61"/>
      <c r="E10" s="61"/>
      <c r="F10" s="61"/>
    </row>
    <row r="11" spans="1:6">
      <c r="A11" s="61"/>
      <c r="B11" s="61"/>
      <c r="C11" s="61"/>
      <c r="D11" s="61"/>
      <c r="E11" s="61"/>
      <c r="F11" s="61"/>
    </row>
    <row r="12" spans="1:6" ht="15" thickBot="1">
      <c r="A12" s="63"/>
      <c r="B12" s="63"/>
      <c r="C12" s="63"/>
      <c r="D12" s="63"/>
      <c r="E12" s="63"/>
      <c r="F12" s="63"/>
    </row>
    <row r="13" spans="1:6" ht="15" thickBot="1">
      <c r="B13" s="40"/>
      <c r="C13" s="40"/>
      <c r="D13" s="40"/>
      <c r="E13" s="40"/>
      <c r="F13" s="40"/>
    </row>
    <row r="14" spans="1:6" ht="130.5" thickBot="1">
      <c r="A14" s="26" t="s">
        <v>1</v>
      </c>
      <c r="B14" s="75" t="s">
        <v>184</v>
      </c>
      <c r="C14" s="77"/>
      <c r="D14" s="27" t="s">
        <v>185</v>
      </c>
      <c r="E14" s="27" t="s">
        <v>194</v>
      </c>
      <c r="F14" s="27" t="s">
        <v>218</v>
      </c>
    </row>
    <row r="15" spans="1:6" ht="39.5" thickBot="1">
      <c r="A15" s="21" t="s">
        <v>158</v>
      </c>
      <c r="B15" s="69" t="s">
        <v>120</v>
      </c>
      <c r="C15" s="73"/>
      <c r="D15" s="70"/>
      <c r="E15" s="28">
        <f>(E16+E19)</f>
        <v>126080</v>
      </c>
      <c r="F15" s="28">
        <f>(F16+F19)</f>
        <v>126080</v>
      </c>
    </row>
    <row r="16" spans="1:6" ht="26.5" thickBot="1">
      <c r="A16" s="22" t="s">
        <v>159</v>
      </c>
      <c r="B16" s="29" t="s">
        <v>122</v>
      </c>
      <c r="C16" s="69">
        <v>0</v>
      </c>
      <c r="D16" s="70"/>
      <c r="E16" s="31">
        <f>(E17+E18)</f>
        <v>56080</v>
      </c>
      <c r="F16" s="31">
        <f>(F17+F18)</f>
        <v>56080</v>
      </c>
    </row>
    <row r="17" spans="1:6" ht="27" thickBot="1">
      <c r="A17" s="23" t="s">
        <v>123</v>
      </c>
      <c r="B17" s="30" t="s">
        <v>124</v>
      </c>
      <c r="C17" s="69">
        <v>312</v>
      </c>
      <c r="D17" s="70"/>
      <c r="E17" s="31">
        <v>46080</v>
      </c>
      <c r="F17" s="31">
        <v>46080</v>
      </c>
    </row>
    <row r="18" spans="1:6" ht="27" thickBot="1">
      <c r="A18" s="23" t="s">
        <v>125</v>
      </c>
      <c r="B18" s="30" t="s">
        <v>124</v>
      </c>
      <c r="C18" s="69">
        <v>360</v>
      </c>
      <c r="D18" s="70"/>
      <c r="E18" s="31">
        <v>10000</v>
      </c>
      <c r="F18" s="31">
        <v>10000</v>
      </c>
    </row>
    <row r="19" spans="1:6" ht="105" thickBot="1">
      <c r="A19" s="24" t="s">
        <v>160</v>
      </c>
      <c r="B19" s="30" t="s">
        <v>186</v>
      </c>
      <c r="C19" s="69">
        <v>0</v>
      </c>
      <c r="D19" s="70"/>
      <c r="E19" s="31">
        <v>70000</v>
      </c>
      <c r="F19" s="31">
        <v>70000</v>
      </c>
    </row>
    <row r="20" spans="1:6" ht="27" thickBot="1">
      <c r="A20" s="24" t="s">
        <v>161</v>
      </c>
      <c r="B20" s="30" t="s">
        <v>187</v>
      </c>
      <c r="C20" s="69">
        <v>540</v>
      </c>
      <c r="D20" s="70"/>
      <c r="E20" s="31">
        <v>70000</v>
      </c>
      <c r="F20" s="31">
        <v>70000</v>
      </c>
    </row>
    <row r="21" spans="1:6" ht="39.5" thickBot="1">
      <c r="A21" s="22" t="s">
        <v>162</v>
      </c>
      <c r="B21" s="69" t="s">
        <v>68</v>
      </c>
      <c r="C21" s="73"/>
      <c r="D21" s="70"/>
      <c r="E21" s="31">
        <f>(E22)</f>
        <v>361764</v>
      </c>
      <c r="F21" s="31">
        <f>(F22)</f>
        <v>361764</v>
      </c>
    </row>
    <row r="22" spans="1:6" ht="39.5" thickBot="1">
      <c r="A22" s="22" t="s">
        <v>163</v>
      </c>
      <c r="B22" s="69" t="s">
        <v>68</v>
      </c>
      <c r="C22" s="73"/>
      <c r="D22" s="70"/>
      <c r="E22" s="31">
        <f>(E23+E24)</f>
        <v>361764</v>
      </c>
      <c r="F22" s="31">
        <f>(F23+F24)</f>
        <v>361764</v>
      </c>
    </row>
    <row r="23" spans="1:6" ht="26.5" thickBot="1">
      <c r="A23" s="22" t="s">
        <v>164</v>
      </c>
      <c r="B23" s="29" t="s">
        <v>73</v>
      </c>
      <c r="C23" s="69">
        <v>240</v>
      </c>
      <c r="D23" s="70"/>
      <c r="E23" s="31">
        <v>130000</v>
      </c>
      <c r="F23" s="31">
        <v>130000</v>
      </c>
    </row>
    <row r="24" spans="1:6" ht="39.5" thickBot="1">
      <c r="A24" s="22" t="s">
        <v>165</v>
      </c>
      <c r="B24" s="29" t="s">
        <v>215</v>
      </c>
      <c r="C24" s="69">
        <v>240</v>
      </c>
      <c r="D24" s="70"/>
      <c r="E24" s="31">
        <v>231764</v>
      </c>
      <c r="F24" s="31">
        <v>231764</v>
      </c>
    </row>
    <row r="25" spans="1:6" ht="26.5" thickBot="1">
      <c r="A25" s="22" t="s">
        <v>166</v>
      </c>
      <c r="B25" s="69" t="s">
        <v>107</v>
      </c>
      <c r="C25" s="73"/>
      <c r="D25" s="70"/>
      <c r="E25" s="31">
        <f>(E26)</f>
        <v>3600000</v>
      </c>
      <c r="F25" s="31">
        <f>(F26)</f>
        <v>3600000</v>
      </c>
    </row>
    <row r="26" spans="1:6" ht="26.5" thickBot="1">
      <c r="A26" s="22" t="s">
        <v>167</v>
      </c>
      <c r="B26" s="69" t="s">
        <v>109</v>
      </c>
      <c r="C26" s="73"/>
      <c r="D26" s="70"/>
      <c r="E26" s="31">
        <f>(E27)</f>
        <v>3600000</v>
      </c>
      <c r="F26" s="31">
        <f>(F27)</f>
        <v>3600000</v>
      </c>
    </row>
    <row r="27" spans="1:6" ht="26.5" thickBot="1">
      <c r="A27" s="22" t="s">
        <v>168</v>
      </c>
      <c r="B27" s="29" t="s">
        <v>113</v>
      </c>
      <c r="C27" s="69">
        <v>540</v>
      </c>
      <c r="D27" s="70"/>
      <c r="E27" s="31">
        <v>3600000</v>
      </c>
      <c r="F27" s="31">
        <v>3600000</v>
      </c>
    </row>
    <row r="28" spans="1:6" ht="15" customHeight="1" thickBot="1">
      <c r="A28" s="22" t="s">
        <v>133</v>
      </c>
      <c r="B28" s="69" t="s">
        <v>188</v>
      </c>
      <c r="C28" s="84"/>
      <c r="D28" s="74"/>
      <c r="E28" s="31">
        <f>(E29)</f>
        <v>1000</v>
      </c>
      <c r="F28" s="31">
        <f>(F29)</f>
        <v>1000</v>
      </c>
    </row>
    <row r="29" spans="1:6" ht="27" thickBot="1">
      <c r="A29" s="24" t="s">
        <v>161</v>
      </c>
      <c r="B29" s="30" t="s">
        <v>188</v>
      </c>
      <c r="C29" s="71" t="s">
        <v>189</v>
      </c>
      <c r="D29" s="72"/>
      <c r="E29" s="31">
        <v>1000</v>
      </c>
      <c r="F29" s="31">
        <v>1000</v>
      </c>
    </row>
    <row r="30" spans="1:6" ht="26.5" thickBot="1">
      <c r="A30" s="22" t="s">
        <v>169</v>
      </c>
      <c r="B30" s="29" t="s">
        <v>82</v>
      </c>
      <c r="C30" s="69"/>
      <c r="D30" s="70"/>
      <c r="E30" s="31">
        <f>(E31+E35)</f>
        <v>1519677</v>
      </c>
      <c r="F30" s="31">
        <f>(F31+F35)</f>
        <v>1519677</v>
      </c>
    </row>
    <row r="31" spans="1:6" ht="26.5" thickBot="1">
      <c r="A31" s="22" t="s">
        <v>170</v>
      </c>
      <c r="B31" s="29" t="s">
        <v>84</v>
      </c>
      <c r="C31" s="69">
        <v>0</v>
      </c>
      <c r="D31" s="70"/>
      <c r="E31" s="31">
        <f>E32+E33+E34</f>
        <v>541000</v>
      </c>
      <c r="F31" s="31">
        <f>F32+F33+F34</f>
        <v>541000</v>
      </c>
    </row>
    <row r="32" spans="1:6" ht="39.5" thickBot="1">
      <c r="A32" s="22" t="s">
        <v>29</v>
      </c>
      <c r="B32" s="29" t="s">
        <v>86</v>
      </c>
      <c r="C32" s="69">
        <v>240</v>
      </c>
      <c r="D32" s="70"/>
      <c r="E32" s="31">
        <v>400000</v>
      </c>
      <c r="F32" s="31">
        <v>400000</v>
      </c>
    </row>
    <row r="33" spans="1:6" ht="26.5" thickBot="1">
      <c r="A33" s="22" t="s">
        <v>198</v>
      </c>
      <c r="B33" s="29" t="s">
        <v>86</v>
      </c>
      <c r="C33" s="44"/>
      <c r="D33" s="45">
        <v>800</v>
      </c>
      <c r="E33" s="31">
        <v>1000</v>
      </c>
      <c r="F33" s="31">
        <v>1000</v>
      </c>
    </row>
    <row r="34" spans="1:6" ht="39.5" thickBot="1">
      <c r="A34" s="22" t="s">
        <v>29</v>
      </c>
      <c r="B34" s="29" t="s">
        <v>88</v>
      </c>
      <c r="C34" s="69">
        <v>240</v>
      </c>
      <c r="D34" s="70"/>
      <c r="E34" s="31">
        <v>140000</v>
      </c>
      <c r="F34" s="31">
        <v>140000</v>
      </c>
    </row>
    <row r="35" spans="1:6" ht="26.5" thickBot="1">
      <c r="A35" s="22" t="s">
        <v>171</v>
      </c>
      <c r="B35" s="29" t="s">
        <v>91</v>
      </c>
      <c r="C35" s="69">
        <v>0</v>
      </c>
      <c r="D35" s="70"/>
      <c r="E35" s="31">
        <f>(E36+E37+E38+E39+E40+E41)</f>
        <v>978677</v>
      </c>
      <c r="F35" s="31">
        <f>(F36+F37+F38+F39+F40+F41)</f>
        <v>978677</v>
      </c>
    </row>
    <row r="36" spans="1:6" ht="39.5" thickBot="1">
      <c r="A36" s="22" t="s">
        <v>29</v>
      </c>
      <c r="B36" s="29" t="s">
        <v>93</v>
      </c>
      <c r="C36" s="69">
        <v>240</v>
      </c>
      <c r="D36" s="70"/>
      <c r="E36" s="31">
        <v>532177</v>
      </c>
      <c r="F36" s="31">
        <v>532177</v>
      </c>
    </row>
    <row r="37" spans="1:6" ht="26.5" thickBot="1">
      <c r="A37" s="22" t="s">
        <v>95</v>
      </c>
      <c r="B37" s="29" t="s">
        <v>96</v>
      </c>
      <c r="C37" s="69">
        <v>240</v>
      </c>
      <c r="D37" s="70"/>
      <c r="E37" s="31">
        <v>20000</v>
      </c>
      <c r="F37" s="31">
        <v>20000</v>
      </c>
    </row>
    <row r="38" spans="1:6" ht="26.5" thickBot="1">
      <c r="A38" s="2" t="s">
        <v>204</v>
      </c>
      <c r="B38" s="29" t="s">
        <v>97</v>
      </c>
      <c r="C38" s="69">
        <v>240</v>
      </c>
      <c r="D38" s="70"/>
      <c r="E38" s="31">
        <v>210000</v>
      </c>
      <c r="F38" s="31">
        <v>210000</v>
      </c>
    </row>
    <row r="39" spans="1:6" ht="26.5" thickBot="1">
      <c r="A39" s="2" t="s">
        <v>207</v>
      </c>
      <c r="B39" s="29" t="s">
        <v>148</v>
      </c>
      <c r="C39" s="69">
        <v>240</v>
      </c>
      <c r="D39" s="70"/>
      <c r="E39" s="31">
        <v>100000</v>
      </c>
      <c r="F39" s="31">
        <v>100000</v>
      </c>
    </row>
    <row r="40" spans="1:6" ht="26.5" thickBot="1">
      <c r="A40" s="2" t="s">
        <v>208</v>
      </c>
      <c r="B40" s="29" t="s">
        <v>209</v>
      </c>
      <c r="C40" s="69">
        <v>240</v>
      </c>
      <c r="D40" s="74"/>
      <c r="E40" s="31">
        <v>50000</v>
      </c>
      <c r="F40" s="31">
        <v>50000</v>
      </c>
    </row>
    <row r="41" spans="1:6" ht="26.5" thickBot="1">
      <c r="A41" s="2" t="s">
        <v>216</v>
      </c>
      <c r="B41" s="29" t="s">
        <v>206</v>
      </c>
      <c r="C41" s="69">
        <v>240</v>
      </c>
      <c r="D41" s="74"/>
      <c r="E41" s="31">
        <v>66500</v>
      </c>
      <c r="F41" s="31">
        <v>66500</v>
      </c>
    </row>
    <row r="42" spans="1:6" ht="52.5" thickBot="1">
      <c r="A42" s="22" t="s">
        <v>172</v>
      </c>
      <c r="B42" s="69" t="s">
        <v>44</v>
      </c>
      <c r="C42" s="73"/>
      <c r="D42" s="70"/>
      <c r="E42" s="31">
        <f>(E43)</f>
        <v>3662053</v>
      </c>
      <c r="F42" s="31">
        <f>(F43)</f>
        <v>3423833</v>
      </c>
    </row>
    <row r="43" spans="1:6" ht="52.5" thickBot="1">
      <c r="A43" s="22" t="s">
        <v>173</v>
      </c>
      <c r="B43" s="69" t="s">
        <v>15</v>
      </c>
      <c r="C43" s="73"/>
      <c r="D43" s="70"/>
      <c r="E43" s="31">
        <f>(E44+E45+E49+E51+E53+E55)</f>
        <v>3662053</v>
      </c>
      <c r="F43" s="31">
        <f>(F44+F45+F49+F51+F53+F55)</f>
        <v>3423833</v>
      </c>
    </row>
    <row r="44" spans="1:6" ht="26.5" thickBot="1">
      <c r="A44" s="22" t="s">
        <v>174</v>
      </c>
      <c r="B44" s="29" t="s">
        <v>190</v>
      </c>
      <c r="C44" s="69">
        <v>123</v>
      </c>
      <c r="D44" s="70"/>
      <c r="E44" s="31">
        <v>84000</v>
      </c>
      <c r="F44" s="31">
        <v>84000</v>
      </c>
    </row>
    <row r="45" spans="1:6" ht="26.5" thickBot="1">
      <c r="A45" s="22" t="s">
        <v>175</v>
      </c>
      <c r="B45" s="29" t="s">
        <v>24</v>
      </c>
      <c r="C45" s="69">
        <v>0</v>
      </c>
      <c r="D45" s="70"/>
      <c r="E45" s="31">
        <f>(E46+E47+E48)</f>
        <v>2798726</v>
      </c>
      <c r="F45" s="31">
        <f>(F46+F47+F48)</f>
        <v>2623706</v>
      </c>
    </row>
    <row r="46" spans="1:6" ht="26.5" thickBot="1">
      <c r="A46" s="22" t="s">
        <v>176</v>
      </c>
      <c r="B46" s="29" t="s">
        <v>24</v>
      </c>
      <c r="C46" s="69">
        <v>120</v>
      </c>
      <c r="D46" s="70"/>
      <c r="E46" s="31">
        <v>2085146</v>
      </c>
      <c r="F46" s="31">
        <v>2085146</v>
      </c>
    </row>
    <row r="47" spans="1:6" ht="39.5" thickBot="1">
      <c r="A47" s="22" t="s">
        <v>165</v>
      </c>
      <c r="B47" s="29" t="s">
        <v>24</v>
      </c>
      <c r="C47" s="69">
        <v>240</v>
      </c>
      <c r="D47" s="70"/>
      <c r="E47" s="31">
        <v>708580</v>
      </c>
      <c r="F47" s="31">
        <v>533560</v>
      </c>
    </row>
    <row r="48" spans="1:6" ht="26.5" thickBot="1">
      <c r="A48" s="22" t="s">
        <v>38</v>
      </c>
      <c r="B48" s="29" t="s">
        <v>197</v>
      </c>
      <c r="C48" s="69">
        <v>800</v>
      </c>
      <c r="D48" s="74"/>
      <c r="E48" s="31">
        <v>5000</v>
      </c>
      <c r="F48" s="31">
        <v>5000</v>
      </c>
    </row>
    <row r="49" spans="1:6" ht="39.5" thickBot="1">
      <c r="A49" s="22" t="s">
        <v>177</v>
      </c>
      <c r="B49" s="29" t="s">
        <v>40</v>
      </c>
      <c r="C49" s="69">
        <v>0</v>
      </c>
      <c r="D49" s="70"/>
      <c r="E49" s="31">
        <f>(E50)</f>
        <v>521387</v>
      </c>
      <c r="F49" s="31">
        <f>(F50)</f>
        <v>521387</v>
      </c>
    </row>
    <row r="50" spans="1:6" ht="26.5" thickBot="1">
      <c r="A50" s="22" t="s">
        <v>176</v>
      </c>
      <c r="B50" s="29" t="s">
        <v>40</v>
      </c>
      <c r="C50" s="69">
        <v>120</v>
      </c>
      <c r="D50" s="70"/>
      <c r="E50" s="31">
        <v>521387</v>
      </c>
      <c r="F50" s="31">
        <v>521387</v>
      </c>
    </row>
    <row r="51" spans="1:6" ht="26.5" thickBot="1">
      <c r="A51" s="22" t="s">
        <v>178</v>
      </c>
      <c r="B51" s="29" t="s">
        <v>46</v>
      </c>
      <c r="C51" s="69">
        <v>0</v>
      </c>
      <c r="D51" s="70"/>
      <c r="E51" s="31">
        <v>4740</v>
      </c>
      <c r="F51" s="31">
        <v>4740</v>
      </c>
    </row>
    <row r="52" spans="1:6" ht="26.5" thickBot="1">
      <c r="A52" s="22" t="s">
        <v>179</v>
      </c>
      <c r="B52" s="29" t="s">
        <v>46</v>
      </c>
      <c r="C52" s="69">
        <v>870</v>
      </c>
      <c r="D52" s="70"/>
      <c r="E52" s="31">
        <v>4740</v>
      </c>
      <c r="F52" s="31">
        <v>4740</v>
      </c>
    </row>
    <row r="53" spans="1:6" ht="39.5" thickBot="1">
      <c r="A53" s="22" t="s">
        <v>180</v>
      </c>
      <c r="B53" s="29" t="s">
        <v>51</v>
      </c>
      <c r="C53" s="69">
        <v>0</v>
      </c>
      <c r="D53" s="70"/>
      <c r="E53" s="31">
        <f>(E54)</f>
        <v>243200</v>
      </c>
      <c r="F53" s="31">
        <f>(F54)</f>
        <v>180000</v>
      </c>
    </row>
    <row r="54" spans="1:6" ht="15" customHeight="1" thickBot="1">
      <c r="A54" s="22" t="s">
        <v>165</v>
      </c>
      <c r="B54" s="29" t="s">
        <v>51</v>
      </c>
      <c r="C54" s="69">
        <v>240</v>
      </c>
      <c r="D54" s="70"/>
      <c r="E54" s="31">
        <v>243200</v>
      </c>
      <c r="F54" s="31">
        <v>180000</v>
      </c>
    </row>
    <row r="55" spans="1:6" ht="26.5" thickBot="1">
      <c r="A55" s="22" t="s">
        <v>181</v>
      </c>
      <c r="B55" s="29" t="s">
        <v>102</v>
      </c>
      <c r="C55" s="69">
        <v>0</v>
      </c>
      <c r="D55" s="70"/>
      <c r="E55" s="31">
        <v>10000</v>
      </c>
      <c r="F55" s="31">
        <v>10000</v>
      </c>
    </row>
    <row r="56" spans="1:6" ht="15" customHeight="1" thickBot="1">
      <c r="A56" s="22" t="s">
        <v>165</v>
      </c>
      <c r="B56" s="29" t="s">
        <v>102</v>
      </c>
      <c r="C56" s="69">
        <v>240</v>
      </c>
      <c r="D56" s="70"/>
      <c r="E56" s="31">
        <v>10000</v>
      </c>
      <c r="F56" s="31">
        <v>10000</v>
      </c>
    </row>
    <row r="57" spans="1:6" ht="15" customHeight="1" thickBot="1">
      <c r="A57" s="38" t="s">
        <v>195</v>
      </c>
      <c r="B57" s="75" t="s">
        <v>196</v>
      </c>
      <c r="C57" s="80"/>
      <c r="D57" s="81"/>
      <c r="E57" s="36">
        <f>(E58)</f>
        <v>20000</v>
      </c>
      <c r="F57" s="36">
        <f>(F58)</f>
        <v>20000</v>
      </c>
    </row>
    <row r="58" spans="1:6" ht="26.5" thickBot="1">
      <c r="A58" s="22" t="s">
        <v>195</v>
      </c>
      <c r="B58" s="29" t="s">
        <v>144</v>
      </c>
      <c r="C58" s="69">
        <v>800</v>
      </c>
      <c r="D58" s="74"/>
      <c r="E58" s="31">
        <v>20000</v>
      </c>
      <c r="F58" s="31">
        <v>20000</v>
      </c>
    </row>
    <row r="59" spans="1:6" ht="27" thickBot="1">
      <c r="A59" s="25" t="s">
        <v>182</v>
      </c>
      <c r="B59" s="64"/>
      <c r="C59" s="67"/>
      <c r="D59" s="68"/>
      <c r="E59" s="34">
        <f>(E60)</f>
        <v>63200</v>
      </c>
      <c r="F59" s="34">
        <f>(F60)</f>
        <v>63200</v>
      </c>
    </row>
    <row r="60" spans="1:6" ht="40" thickBot="1">
      <c r="A60" s="24" t="s">
        <v>183</v>
      </c>
      <c r="B60" s="30" t="s">
        <v>61</v>
      </c>
      <c r="C60" s="71" t="s">
        <v>191</v>
      </c>
      <c r="D60" s="72"/>
      <c r="E60" s="35">
        <f>(E62+E61)</f>
        <v>63200</v>
      </c>
      <c r="F60" s="35">
        <f>(F62+F61)</f>
        <v>63200</v>
      </c>
    </row>
    <row r="61" spans="1:6" ht="27" thickBot="1">
      <c r="A61" s="24" t="s">
        <v>26</v>
      </c>
      <c r="B61" s="30" t="s">
        <v>61</v>
      </c>
      <c r="C61" s="71">
        <v>120</v>
      </c>
      <c r="D61" s="72"/>
      <c r="E61" s="35">
        <v>57048.85</v>
      </c>
      <c r="F61" s="35">
        <v>57048.85</v>
      </c>
    </row>
    <row r="62" spans="1:6" ht="40" thickBot="1">
      <c r="A62" s="24" t="s">
        <v>165</v>
      </c>
      <c r="B62" s="30" t="s">
        <v>61</v>
      </c>
      <c r="C62" s="71">
        <v>240</v>
      </c>
      <c r="D62" s="72"/>
      <c r="E62" s="35">
        <v>6151.15</v>
      </c>
      <c r="F62" s="35">
        <v>6151.15</v>
      </c>
    </row>
    <row r="63" spans="1:6" ht="15" thickBot="1">
      <c r="A63" s="32" t="s">
        <v>192</v>
      </c>
      <c r="B63" s="33"/>
      <c r="C63" s="78"/>
      <c r="D63" s="79"/>
      <c r="E63" s="36">
        <f>(E15+E21+E25+E28+E30+E42+E57+E59)</f>
        <v>9353774</v>
      </c>
      <c r="F63" s="36">
        <f>(F15+F21+F25+F28+F30+F42+F57+F59)</f>
        <v>9115554</v>
      </c>
    </row>
  </sheetData>
  <mergeCells count="51">
    <mergeCell ref="C63:D63"/>
    <mergeCell ref="B1:F6"/>
    <mergeCell ref="B25:D25"/>
    <mergeCell ref="B14:C14"/>
    <mergeCell ref="B15:D15"/>
    <mergeCell ref="C16:D16"/>
    <mergeCell ref="C17:D17"/>
    <mergeCell ref="C18:D18"/>
    <mergeCell ref="C19:D19"/>
    <mergeCell ref="C20:D20"/>
    <mergeCell ref="B21:D21"/>
    <mergeCell ref="B22:D22"/>
    <mergeCell ref="C23:D23"/>
    <mergeCell ref="C24:D24"/>
    <mergeCell ref="A8:F12"/>
    <mergeCell ref="C37:D37"/>
    <mergeCell ref="B26:D26"/>
    <mergeCell ref="C27:D27"/>
    <mergeCell ref="C29:D29"/>
    <mergeCell ref="C30:D30"/>
    <mergeCell ref="C31:D31"/>
    <mergeCell ref="C34:D34"/>
    <mergeCell ref="C35:D35"/>
    <mergeCell ref="C36:D36"/>
    <mergeCell ref="C32:D32"/>
    <mergeCell ref="B28:D28"/>
    <mergeCell ref="C49:D49"/>
    <mergeCell ref="C38:D38"/>
    <mergeCell ref="C41:D41"/>
    <mergeCell ref="C44:D44"/>
    <mergeCell ref="C46:D46"/>
    <mergeCell ref="C47:D47"/>
    <mergeCell ref="C48:D48"/>
    <mergeCell ref="C45:D45"/>
    <mergeCell ref="C39:D39"/>
    <mergeCell ref="C40:D40"/>
    <mergeCell ref="B42:D42"/>
    <mergeCell ref="B43:D43"/>
    <mergeCell ref="C60:D60"/>
    <mergeCell ref="C61:D61"/>
    <mergeCell ref="C62:D62"/>
    <mergeCell ref="C50:D50"/>
    <mergeCell ref="C51:D51"/>
    <mergeCell ref="C52:D52"/>
    <mergeCell ref="C53:D53"/>
    <mergeCell ref="C58:D58"/>
    <mergeCell ref="C55:D55"/>
    <mergeCell ref="C54:D54"/>
    <mergeCell ref="C56:D56"/>
    <mergeCell ref="B57:D57"/>
    <mergeCell ref="B59:D5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6'!OLE_LINK1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2020-12-28T14:43:07Z</dcterms:modified>
</cp:coreProperties>
</file>