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25" windowWidth="19320" windowHeight="7875"/>
  </bookViews>
  <sheets>
    <sheet name="2019" sheetId="1" r:id="rId1"/>
  </sheets>
  <calcPr calcId="144525"/>
</workbook>
</file>

<file path=xl/calcChain.xml><?xml version="1.0" encoding="utf-8"?>
<calcChain xmlns="http://schemas.openxmlformats.org/spreadsheetml/2006/main">
  <c r="C27" i="1" l="1"/>
  <c r="C22" i="1"/>
  <c r="C19" i="1"/>
  <c r="C14" i="1"/>
  <c r="C12" i="1"/>
  <c r="C9" i="1"/>
  <c r="C8" i="1" l="1"/>
  <c r="C7" i="1" s="1"/>
  <c r="C6" i="1" s="1"/>
  <c r="D36" i="1"/>
  <c r="D35" i="1" l="1"/>
  <c r="D34" i="1"/>
  <c r="D33" i="1"/>
  <c r="D32" i="1"/>
  <c r="D31" i="1"/>
  <c r="D30" i="1"/>
  <c r="D29" i="1"/>
  <c r="D28" i="1"/>
  <c r="D26" i="1"/>
  <c r="D25" i="1"/>
  <c r="D24" i="1"/>
  <c r="D23" i="1"/>
  <c r="D21" i="1"/>
  <c r="D20" i="1"/>
  <c r="D18" i="1"/>
  <c r="D17" i="1"/>
  <c r="D16" i="1"/>
  <c r="D15" i="1"/>
  <c r="D13" i="1"/>
  <c r="D11" i="1"/>
  <c r="D10" i="1"/>
  <c r="E14" i="1" l="1"/>
  <c r="D14" i="1" s="1"/>
  <c r="E12" i="1" l="1"/>
  <c r="D12" i="1" s="1"/>
  <c r="E9" i="1" l="1"/>
  <c r="D9" i="1" s="1"/>
  <c r="E19" i="1"/>
  <c r="D19" i="1" s="1"/>
  <c r="E27" i="1"/>
  <c r="D27" i="1" s="1"/>
  <c r="E22" i="1"/>
  <c r="D22" i="1" s="1"/>
  <c r="E8" i="1" l="1"/>
  <c r="E7" i="1" l="1"/>
  <c r="D7" i="1" s="1"/>
  <c r="D8" i="1"/>
  <c r="E6" i="1"/>
  <c r="D6" i="1" s="1"/>
</calcChain>
</file>

<file path=xl/sharedStrings.xml><?xml version="1.0" encoding="utf-8"?>
<sst xmlns="http://schemas.openxmlformats.org/spreadsheetml/2006/main" count="67" uniqueCount="67">
  <si>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</si>
  <si>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</si>
  <si>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</si>
  <si>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</si>
  <si>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</si>
  <si>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</si>
  <si>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</si>
  <si>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</si>
  <si>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</si>
  <si>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</si>
  <si>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</si>
  <si>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</si>
  <si>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 на прибыль, доходы,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</si>
  <si>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</si>
  <si>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</si>
  <si>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</si>
  <si>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</si>
  <si>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</si>
  <si>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</si>
  <si>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</si>
  <si>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</si>
  <si>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</si>
  <si>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</si>
  <si>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</si>
  <si>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</si>
  <si>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</si>
  <si>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</si>
  <si>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</si>
  <si>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</si>
  <si>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</si>
  <si>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</si>
  <si>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</si>
  <si>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</si>
  <si>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</si>
  <si>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</si>
  <si>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</si>
  <si>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</si>
  <si>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</si>
  <si>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</si>
  <si>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</si>
  <si>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</si>
  <si>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</si>
  <si>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</si>
  <si>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</si>
  <si>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</si>
  <si>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</si>
  <si>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сельскохозяйственный налог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</si>
  <si>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</si>
  <si>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</si>
  <si>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</si>
  <si>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</si>
  <si>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</si>
  <si>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</si>
  <si>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</si>
  <si>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</si>
  <si>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</si>
  <si>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</si>
  <si>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</si>
  <si>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+,-</t>
  </si>
  <si>
    <t>Уточненные бюджетные назначения на 2019 год</t>
  </si>
  <si>
    <t xml:space="preserve">Бюджетные назначения на 2019 год </t>
  </si>
  <si>
    <r>
      <t xml:space="preserve"> </t>
    </r>
    <r>
      <rPr>
        <b/>
        <sz val="12"/>
        <color theme="1"/>
        <rFont val="Times New Roman"/>
        <family val="1"/>
        <charset val="204"/>
      </rPr>
      <t>Поступления доходов бюджета муниципального района "Город Людиново и Людиновской район" по кодам классификации доходов  бюджетов бюджетной системы Российской Федерации на 2019 год</t>
    </r>
  </si>
  <si>
    <t>Налоги на товары (работы, услуги), реализуемые на территории Российской Федерации, всего, в том числе</t>
  </si>
  <si>
    <t>Налоги на имущество, всего, в том числе</t>
  </si>
  <si>
    <t>Налоги на совокупный доход, всего, в том числе</t>
  </si>
  <si>
    <t>Единый налог на вмененный доход для отдельных видов деятельности</t>
  </si>
  <si>
    <t xml:space="preserve">Приложение № 4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25.12.2018 № 68 "О бюджете муниципального района «Город Людиново и Людиновский район» на 2019 год и на плановый период 2020 и 2021 годов"                                                                                                                            от 30.12.2019 №69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</si>
</sst>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6" fillId="0" borderId="0"/>
  </cellStyleXfs>
  <cellXfs count="27">
    <xf numFmtId="0" fontId="0" fillId="0" borderId="0" xfId="0"/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3" fontId="4" fillId="0" borderId="1" xfId="1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43" fontId="7" fillId="0" borderId="1" xfId="1" applyNumberFormat="1" applyFont="1" applyBorder="1" applyAlignment="1">
      <alignment horizontal="right" vertical="center" wrapText="1"/>
    </xf>
    <xf numFmtId="43" fontId="7" fillId="0" borderId="1" xfId="1" applyNumberFormat="1" applyFont="1" applyFill="1" applyBorder="1" applyAlignment="1">
      <alignment horizontal="right" vertical="center" wrapText="1"/>
    </xf>
    <xf numFmtId="49" fontId="10" fillId="0" borderId="1" xfId="2" applyNumberFormat="1" applyFont="1" applyFill="1" applyBorder="1" applyAlignment="1">
      <alignment vertical="center" wrapText="1"/>
    </xf>
    <xf numFmtId="49" fontId="11" fillId="2" borderId="1" xfId="2" applyNumberFormat="1" applyFont="1" applyFill="1" applyBorder="1" applyAlignment="1">
      <alignment vertical="center" wrapText="1"/>
    </xf>
    <xf numFmtId="43" fontId="4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workbookViewId="0">
      <selection activeCell="B1" sqref="B1:E1"/>
    </sheetView>
  </sheetViews>
  <sheetFormatPr defaultRowHeight="15" x14ac:dyDescent="0.25"/>
  <cols>
    <col min="1" max="1" width="58.7109375" customWidth="1"/>
    <col min="2" max="2" width="29.5703125" customWidth="1"/>
    <col min="3" max="3" width="19.42578125" hidden="1" customWidth="1"/>
    <col min="4" max="4" width="19.5703125" hidden="1" customWidth="1"/>
    <col min="5" max="5" width="24" customWidth="1"/>
    <col min="6" max="6" width="0.85546875" customWidth="1"/>
    <col min="7" max="7" width="2.140625" customWidth="1"/>
  </cols>
  <sheetData>
    <row r="1" spans="1:7" s="3" customFormat="1" ht="117.75" customHeight="1" x14ac:dyDescent="0.25">
      <c r="A1" s="2"/>
      <c r="B1" s="26" t="s">
        <v>66</v>
      </c>
      <c r="C1" s="26"/>
      <c r="D1" s="26"/>
      <c r="E1" s="26"/>
      <c r="F1" s="24"/>
      <c r="G1" s="24"/>
    </row>
    <row r="2" spans="1:7" ht="37.5" customHeight="1" x14ac:dyDescent="0.25">
      <c r="A2" s="25" t="s">
        <v>61</v>
      </c>
      <c r="B2" s="25"/>
      <c r="C2" s="25"/>
      <c r="D2" s="25"/>
      <c r="E2" s="25"/>
    </row>
    <row r="3" spans="1:7" ht="21" customHeight="1" x14ac:dyDescent="0.25">
      <c r="E3" s="1" t="s">
        <v>57</v>
      </c>
    </row>
    <row r="4" spans="1:7" s="4" customFormat="1" ht="67.5" customHeight="1" x14ac:dyDescent="0.25">
      <c r="A4" s="6" t="s">
        <v>0</v>
      </c>
      <c r="B4" s="6" t="s">
        <v>23</v>
      </c>
      <c r="C4" s="6" t="s">
        <v>60</v>
      </c>
      <c r="D4" s="7" t="s">
        <v>58</v>
      </c>
      <c r="E4" s="6" t="s">
        <v>59</v>
      </c>
    </row>
    <row r="5" spans="1:7" s="4" customFormat="1" ht="21" customHeight="1" x14ac:dyDescent="0.25">
      <c r="A5" s="22">
        <v>1</v>
      </c>
      <c r="B5" s="22">
        <v>2</v>
      </c>
      <c r="C5" s="22"/>
      <c r="D5" s="23"/>
      <c r="E5" s="22">
        <v>3</v>
      </c>
    </row>
    <row r="6" spans="1:7" s="4" customFormat="1" ht="23.25" customHeight="1" x14ac:dyDescent="0.25">
      <c r="A6" s="8" t="s">
        <v>1</v>
      </c>
      <c r="B6" s="9"/>
      <c r="C6" s="10">
        <f>C7+C35+C36</f>
        <v>1533767341.5999999</v>
      </c>
      <c r="D6" s="20">
        <f>E6-C6</f>
        <v>5032369.6400001049</v>
      </c>
      <c r="E6" s="10">
        <f>E7+E35+E36</f>
        <v>1538799711.24</v>
      </c>
    </row>
    <row r="7" spans="1:7" s="4" customFormat="1" ht="22.15" customHeight="1" x14ac:dyDescent="0.25">
      <c r="A7" s="11" t="s">
        <v>17</v>
      </c>
      <c r="B7" s="12" t="s">
        <v>24</v>
      </c>
      <c r="C7" s="10">
        <f>C8+C27</f>
        <v>484165765</v>
      </c>
      <c r="D7" s="20">
        <f t="shared" ref="D7:D36" si="0">E7-C7</f>
        <v>0</v>
      </c>
      <c r="E7" s="10">
        <f>E8+E27</f>
        <v>484165765</v>
      </c>
    </row>
    <row r="8" spans="1:7" s="4" customFormat="1" ht="22.9" customHeight="1" x14ac:dyDescent="0.25">
      <c r="A8" s="11" t="s">
        <v>16</v>
      </c>
      <c r="B8" s="13"/>
      <c r="C8" s="14">
        <f>C9+C12+C19+C22+C25+C26+C14</f>
        <v>436043345</v>
      </c>
      <c r="D8" s="20">
        <f t="shared" si="0"/>
        <v>0</v>
      </c>
      <c r="E8" s="14">
        <f>E9+E12+E19+E22+E25+E26+E14</f>
        <v>436043345</v>
      </c>
    </row>
    <row r="9" spans="1:7" s="4" customFormat="1" ht="24" customHeight="1" x14ac:dyDescent="0.25">
      <c r="A9" s="11" t="s">
        <v>12</v>
      </c>
      <c r="B9" s="12" t="s">
        <v>25</v>
      </c>
      <c r="C9" s="14">
        <f>C10+C11</f>
        <v>359319785</v>
      </c>
      <c r="D9" s="20">
        <f t="shared" si="0"/>
        <v>0</v>
      </c>
      <c r="E9" s="14">
        <f>E10+E11</f>
        <v>359319785</v>
      </c>
    </row>
    <row r="10" spans="1:7" s="4" customFormat="1" ht="25.5" customHeight="1" x14ac:dyDescent="0.25">
      <c r="A10" s="15" t="s">
        <v>14</v>
      </c>
      <c r="B10" s="13" t="s">
        <v>26</v>
      </c>
      <c r="C10" s="16">
        <v>785000</v>
      </c>
      <c r="D10" s="20">
        <f t="shared" si="0"/>
        <v>0</v>
      </c>
      <c r="E10" s="16">
        <v>785000</v>
      </c>
    </row>
    <row r="11" spans="1:7" s="4" customFormat="1" ht="21" customHeight="1" x14ac:dyDescent="0.25">
      <c r="A11" s="15" t="s">
        <v>11</v>
      </c>
      <c r="B11" s="13" t="s">
        <v>27</v>
      </c>
      <c r="C11" s="17">
        <v>358534785</v>
      </c>
      <c r="D11" s="20">
        <f t="shared" si="0"/>
        <v>0</v>
      </c>
      <c r="E11" s="17">
        <v>358534785</v>
      </c>
    </row>
    <row r="12" spans="1:7" s="4" customFormat="1" ht="38.25" customHeight="1" x14ac:dyDescent="0.25">
      <c r="A12" s="11" t="s">
        <v>62</v>
      </c>
      <c r="B12" s="12" t="s">
        <v>28</v>
      </c>
      <c r="C12" s="10">
        <f>C13</f>
        <v>12706102</v>
      </c>
      <c r="D12" s="20">
        <f t="shared" si="0"/>
        <v>0</v>
      </c>
      <c r="E12" s="10">
        <f>E13</f>
        <v>12706102</v>
      </c>
    </row>
    <row r="13" spans="1:7" s="5" customFormat="1" ht="36.75" customHeight="1" x14ac:dyDescent="0.25">
      <c r="A13" s="15" t="s">
        <v>22</v>
      </c>
      <c r="B13" s="13" t="s">
        <v>29</v>
      </c>
      <c r="C13" s="17">
        <v>12706102</v>
      </c>
      <c r="D13" s="20">
        <f t="shared" si="0"/>
        <v>0</v>
      </c>
      <c r="E13" s="17">
        <v>12706102</v>
      </c>
    </row>
    <row r="14" spans="1:7" s="5" customFormat="1" ht="22.5" customHeight="1" x14ac:dyDescent="0.25">
      <c r="A14" s="18" t="s">
        <v>64</v>
      </c>
      <c r="B14" s="12" t="s">
        <v>48</v>
      </c>
      <c r="C14" s="10">
        <f>C15+C16+C17+C18</f>
        <v>54449158</v>
      </c>
      <c r="D14" s="20">
        <f t="shared" si="0"/>
        <v>0</v>
      </c>
      <c r="E14" s="10">
        <f>E15+E16+E17+E18</f>
        <v>54449158</v>
      </c>
    </row>
    <row r="15" spans="1:7" s="5" customFormat="1" ht="35.25" customHeight="1" x14ac:dyDescent="0.25">
      <c r="A15" s="19" t="s">
        <v>45</v>
      </c>
      <c r="B15" s="13" t="s">
        <v>49</v>
      </c>
      <c r="C15" s="17">
        <v>33581660</v>
      </c>
      <c r="D15" s="20">
        <f t="shared" si="0"/>
        <v>0</v>
      </c>
      <c r="E15" s="17">
        <v>33581660</v>
      </c>
    </row>
    <row r="16" spans="1:7" s="5" customFormat="1" ht="39.75" customHeight="1" x14ac:dyDescent="0.25">
      <c r="A16" s="19" t="s">
        <v>65</v>
      </c>
      <c r="B16" s="13" t="s">
        <v>50</v>
      </c>
      <c r="C16" s="17">
        <v>20160218</v>
      </c>
      <c r="D16" s="20">
        <f t="shared" si="0"/>
        <v>0</v>
      </c>
      <c r="E16" s="17">
        <v>20160218</v>
      </c>
    </row>
    <row r="17" spans="1:5" s="5" customFormat="1" ht="25.5" customHeight="1" x14ac:dyDescent="0.25">
      <c r="A17" s="19" t="s">
        <v>46</v>
      </c>
      <c r="B17" s="13" t="s">
        <v>51</v>
      </c>
      <c r="C17" s="17">
        <v>20180</v>
      </c>
      <c r="D17" s="20">
        <f t="shared" si="0"/>
        <v>0</v>
      </c>
      <c r="E17" s="17">
        <v>20180</v>
      </c>
    </row>
    <row r="18" spans="1:5" s="5" customFormat="1" ht="37.5" customHeight="1" x14ac:dyDescent="0.25">
      <c r="A18" s="19" t="s">
        <v>47</v>
      </c>
      <c r="B18" s="13" t="s">
        <v>52</v>
      </c>
      <c r="C18" s="17">
        <v>687100</v>
      </c>
      <c r="D18" s="20">
        <f t="shared" si="0"/>
        <v>0</v>
      </c>
      <c r="E18" s="17">
        <v>687100</v>
      </c>
    </row>
    <row r="19" spans="1:5" s="4" customFormat="1" ht="21.75" customHeight="1" x14ac:dyDescent="0.25">
      <c r="A19" s="11" t="s">
        <v>63</v>
      </c>
      <c r="B19" s="12" t="s">
        <v>30</v>
      </c>
      <c r="C19" s="14">
        <f>C20+C21</f>
        <v>5090100</v>
      </c>
      <c r="D19" s="20">
        <f t="shared" si="0"/>
        <v>0</v>
      </c>
      <c r="E19" s="14">
        <f>E20+E21</f>
        <v>5090100</v>
      </c>
    </row>
    <row r="20" spans="1:5" s="4" customFormat="1" ht="18.600000000000001" customHeight="1" x14ac:dyDescent="0.25">
      <c r="A20" s="15" t="s">
        <v>18</v>
      </c>
      <c r="B20" s="13" t="s">
        <v>31</v>
      </c>
      <c r="C20" s="16">
        <v>5090100</v>
      </c>
      <c r="D20" s="20">
        <f t="shared" si="0"/>
        <v>0</v>
      </c>
      <c r="E20" s="16">
        <v>5090100</v>
      </c>
    </row>
    <row r="21" spans="1:5" s="4" customFormat="1" ht="19.899999999999999" hidden="1" customHeight="1" x14ac:dyDescent="0.25">
      <c r="A21" s="15" t="s">
        <v>19</v>
      </c>
      <c r="B21" s="13" t="s">
        <v>32</v>
      </c>
      <c r="C21" s="16"/>
      <c r="D21" s="20">
        <f t="shared" si="0"/>
        <v>0</v>
      </c>
      <c r="E21" s="16"/>
    </row>
    <row r="22" spans="1:5" s="4" customFormat="1" ht="40.9" hidden="1" customHeight="1" x14ac:dyDescent="0.25">
      <c r="A22" s="11" t="s">
        <v>13</v>
      </c>
      <c r="B22" s="12" t="s">
        <v>33</v>
      </c>
      <c r="C22" s="14">
        <f>C23+C24</f>
        <v>0</v>
      </c>
      <c r="D22" s="20">
        <f t="shared" si="0"/>
        <v>0</v>
      </c>
      <c r="E22" s="14">
        <f>E23+E24</f>
        <v>0</v>
      </c>
    </row>
    <row r="23" spans="1:5" s="4" customFormat="1" ht="19.149999999999999" hidden="1" customHeight="1" x14ac:dyDescent="0.25">
      <c r="A23" s="15" t="s">
        <v>20</v>
      </c>
      <c r="B23" s="13" t="s">
        <v>34</v>
      </c>
      <c r="C23" s="16"/>
      <c r="D23" s="20">
        <f t="shared" si="0"/>
        <v>0</v>
      </c>
      <c r="E23" s="16"/>
    </row>
    <row r="24" spans="1:5" s="4" customFormat="1" ht="38.450000000000003" hidden="1" customHeight="1" x14ac:dyDescent="0.25">
      <c r="A24" s="15" t="s">
        <v>21</v>
      </c>
      <c r="B24" s="13" t="s">
        <v>35</v>
      </c>
      <c r="C24" s="16"/>
      <c r="D24" s="20">
        <f t="shared" si="0"/>
        <v>0</v>
      </c>
      <c r="E24" s="16"/>
    </row>
    <row r="25" spans="1:5" s="4" customFormat="1" ht="18.75" customHeight="1" x14ac:dyDescent="0.25">
      <c r="A25" s="11" t="s">
        <v>2</v>
      </c>
      <c r="B25" s="12" t="s">
        <v>36</v>
      </c>
      <c r="C25" s="14">
        <v>4478200</v>
      </c>
      <c r="D25" s="20">
        <f t="shared" si="0"/>
        <v>0</v>
      </c>
      <c r="E25" s="14">
        <v>4478200</v>
      </c>
    </row>
    <row r="26" spans="1:5" s="4" customFormat="1" ht="31.5" hidden="1" x14ac:dyDescent="0.25">
      <c r="A26" s="11" t="s">
        <v>3</v>
      </c>
      <c r="B26" s="12" t="s">
        <v>37</v>
      </c>
      <c r="C26" s="14"/>
      <c r="D26" s="20">
        <f t="shared" si="0"/>
        <v>0</v>
      </c>
      <c r="E26" s="14"/>
    </row>
    <row r="27" spans="1:5" s="4" customFormat="1" ht="20.45" customHeight="1" x14ac:dyDescent="0.25">
      <c r="A27" s="11" t="s">
        <v>15</v>
      </c>
      <c r="B27" s="13"/>
      <c r="C27" s="14">
        <f>C28+C29+C30+C31+C32+C33+C34</f>
        <v>48122420</v>
      </c>
      <c r="D27" s="20">
        <f t="shared" si="0"/>
        <v>0</v>
      </c>
      <c r="E27" s="14">
        <f>E28+E29+E30+E31+E32+E33+E34</f>
        <v>48122420</v>
      </c>
    </row>
    <row r="28" spans="1:5" s="4" customFormat="1" ht="40.5" customHeight="1" x14ac:dyDescent="0.25">
      <c r="A28" s="15" t="s">
        <v>4</v>
      </c>
      <c r="B28" s="13" t="s">
        <v>38</v>
      </c>
      <c r="C28" s="16">
        <v>11505000</v>
      </c>
      <c r="D28" s="20">
        <f t="shared" si="0"/>
        <v>0</v>
      </c>
      <c r="E28" s="16">
        <v>11505000</v>
      </c>
    </row>
    <row r="29" spans="1:5" s="4" customFormat="1" ht="23.45" customHeight="1" x14ac:dyDescent="0.25">
      <c r="A29" s="15" t="s">
        <v>5</v>
      </c>
      <c r="B29" s="13" t="s">
        <v>39</v>
      </c>
      <c r="C29" s="16">
        <v>750000</v>
      </c>
      <c r="D29" s="20">
        <f t="shared" si="0"/>
        <v>0</v>
      </c>
      <c r="E29" s="16">
        <v>750000</v>
      </c>
    </row>
    <row r="30" spans="1:5" s="4" customFormat="1" ht="31.5" x14ac:dyDescent="0.25">
      <c r="A30" s="15" t="s">
        <v>6</v>
      </c>
      <c r="B30" s="13" t="s">
        <v>40</v>
      </c>
      <c r="C30" s="16">
        <v>30137420</v>
      </c>
      <c r="D30" s="20">
        <f t="shared" si="0"/>
        <v>0</v>
      </c>
      <c r="E30" s="16">
        <v>30137420</v>
      </c>
    </row>
    <row r="31" spans="1:5" s="4" customFormat="1" ht="41.25" customHeight="1" x14ac:dyDescent="0.25">
      <c r="A31" s="15" t="s">
        <v>7</v>
      </c>
      <c r="B31" s="13" t="s">
        <v>41</v>
      </c>
      <c r="C31" s="16">
        <v>1900000</v>
      </c>
      <c r="D31" s="20">
        <f t="shared" si="0"/>
        <v>0</v>
      </c>
      <c r="E31" s="16">
        <v>1900000</v>
      </c>
    </row>
    <row r="32" spans="1:5" s="4" customFormat="1" ht="21.6" hidden="1" customHeight="1" x14ac:dyDescent="0.25">
      <c r="A32" s="15" t="s">
        <v>8</v>
      </c>
      <c r="B32" s="13" t="s">
        <v>42</v>
      </c>
      <c r="C32" s="16"/>
      <c r="D32" s="20">
        <f t="shared" si="0"/>
        <v>0</v>
      </c>
      <c r="E32" s="16"/>
    </row>
    <row r="33" spans="1:5" s="4" customFormat="1" ht="22.9" customHeight="1" x14ac:dyDescent="0.25">
      <c r="A33" s="15" t="s">
        <v>9</v>
      </c>
      <c r="B33" s="13" t="s">
        <v>43</v>
      </c>
      <c r="C33" s="16">
        <v>3830000</v>
      </c>
      <c r="D33" s="20">
        <f t="shared" si="0"/>
        <v>0</v>
      </c>
      <c r="E33" s="16">
        <v>3830000</v>
      </c>
    </row>
    <row r="34" spans="1:5" s="4" customFormat="1" ht="21.6" hidden="1" customHeight="1" x14ac:dyDescent="0.25">
      <c r="A34" s="15" t="s">
        <v>10</v>
      </c>
      <c r="B34" s="13" t="s">
        <v>44</v>
      </c>
      <c r="C34" s="16"/>
      <c r="D34" s="20">
        <f t="shared" si="0"/>
        <v>0</v>
      </c>
      <c r="E34" s="16"/>
    </row>
    <row r="35" spans="1:5" s="4" customFormat="1" ht="55.5" customHeight="1" x14ac:dyDescent="0.25">
      <c r="A35" s="11" t="s">
        <v>53</v>
      </c>
      <c r="B35" s="12" t="s">
        <v>54</v>
      </c>
      <c r="C35" s="14">
        <v>1048670977.6</v>
      </c>
      <c r="D35" s="20">
        <f t="shared" si="0"/>
        <v>5032369.6399999857</v>
      </c>
      <c r="E35" s="14">
        <v>1053703347.24</v>
      </c>
    </row>
    <row r="36" spans="1:5" s="4" customFormat="1" ht="27.75" customHeight="1" x14ac:dyDescent="0.25">
      <c r="A36" s="11" t="s">
        <v>55</v>
      </c>
      <c r="B36" s="12" t="s">
        <v>56</v>
      </c>
      <c r="C36" s="21">
        <v>930599</v>
      </c>
      <c r="D36" s="20">
        <f t="shared" si="0"/>
        <v>0</v>
      </c>
      <c r="E36" s="21">
        <v>930599</v>
      </c>
    </row>
  </sheetData>
  <mergeCells count="2">
    <mergeCell ref="A2:E2"/>
    <mergeCell ref="B1:E1"/>
  </mergeCells>
  <printOptions horizontalCentered="1"/>
  <pageMargins left="1.0236220472440944" right="0.23622047244094491" top="0.74803149606299213" bottom="0.35433070866141736" header="0.51181102362204722" footer="0.31496062992125984"/>
  <pageSetup paperSize="9" scale="79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2020-01-09T11:07:14Z</cp:lastPrinted>
  <dcterms:created xsi:type="dcterms:W3CDTF">2017-10-23T09:06:05Z</dcterms:created>
  <dcterms:modified xsi:type="dcterms:W3CDTF">2020-01-10T07:33:18Z</dcterms:modified>
</cp:coreProperties>
</file>