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80" yWindow="1320" windowWidth="20730" windowHeight="11595" activeTab="2"/>
  </bookViews>
  <sheets>
    <sheet name="перечень МКД" sheetId="1" r:id="rId1"/>
    <sheet name="виды ремонта" sheetId="4" r:id="rId2"/>
    <sheet name="показатели" sheetId="3" r:id="rId3"/>
  </sheets>
  <definedNames>
    <definedName name="_xlnm.Print_Area" localSheetId="1">'виды ремонта'!$A$1:$AS$67</definedName>
    <definedName name="Перечень">#REF!</definedName>
    <definedName name="Перечень2">#REF!</definedName>
    <definedName name="Перечень3">#REF!</definedName>
  </definedNames>
  <calcPr calcId="125725" calcMode="manual"/>
</workbook>
</file>

<file path=xl/calcChain.xml><?xml version="1.0" encoding="utf-8"?>
<calcChain xmlns="http://schemas.openxmlformats.org/spreadsheetml/2006/main">
  <c r="S66" i="4"/>
  <c r="R66"/>
  <c r="I66"/>
  <c r="W67" i="1"/>
  <c r="V67"/>
  <c r="R67"/>
  <c r="Q67"/>
  <c r="P67"/>
  <c r="O67"/>
  <c r="N67"/>
  <c r="W38"/>
  <c r="V38"/>
  <c r="R38"/>
  <c r="Q38"/>
  <c r="P38"/>
  <c r="O38"/>
  <c r="N38"/>
  <c r="W13"/>
  <c r="V13"/>
  <c r="R13"/>
  <c r="Q13"/>
  <c r="P13"/>
  <c r="O13"/>
  <c r="N13"/>
  <c r="J66" i="4"/>
  <c r="L66"/>
  <c r="V66"/>
  <c r="W66"/>
  <c r="X66"/>
  <c r="Y66"/>
  <c r="Z66"/>
  <c r="AA66"/>
  <c r="AR66"/>
  <c r="I37"/>
  <c r="K37"/>
  <c r="L37"/>
  <c r="M37"/>
  <c r="O37"/>
  <c r="R37"/>
  <c r="S37"/>
  <c r="V37"/>
  <c r="W37"/>
  <c r="X37"/>
  <c r="Y37"/>
  <c r="Z37"/>
  <c r="AA37"/>
  <c r="AR37"/>
  <c r="X12" l="1"/>
  <c r="S12"/>
  <c r="R12"/>
  <c r="I12"/>
  <c r="Y12"/>
  <c r="AR12"/>
  <c r="U38" i="1" l="1"/>
  <c r="T38"/>
  <c r="S38"/>
  <c r="L11" i="3" l="1"/>
  <c r="K11"/>
  <c r="J11"/>
  <c r="G11"/>
  <c r="F11"/>
  <c r="E11"/>
  <c r="N66" i="4" l="1"/>
  <c r="P66"/>
  <c r="Q66"/>
  <c r="T66"/>
  <c r="U66"/>
  <c r="AB66"/>
  <c r="AC66"/>
  <c r="AD66"/>
  <c r="AE66"/>
  <c r="AF66"/>
  <c r="AG66"/>
  <c r="AH66"/>
  <c r="AI66"/>
  <c r="AJ66"/>
  <c r="AK66"/>
  <c r="AL66"/>
  <c r="AM66"/>
  <c r="AN66"/>
  <c r="AO66"/>
  <c r="AP66"/>
  <c r="AQ66"/>
  <c r="AS66"/>
  <c r="U67" i="1"/>
  <c r="S67"/>
  <c r="W12" i="4"/>
  <c r="AS12" l="1"/>
  <c r="AS37" s="1"/>
  <c r="AQ12"/>
  <c r="AQ37" s="1"/>
  <c r="AP12"/>
  <c r="AP37" s="1"/>
  <c r="AO12"/>
  <c r="AO37" s="1"/>
  <c r="AN12"/>
  <c r="AN37" s="1"/>
  <c r="AM12"/>
  <c r="AM37" s="1"/>
  <c r="AL12"/>
  <c r="AL37" s="1"/>
  <c r="AK12"/>
  <c r="AK37" s="1"/>
  <c r="AJ12"/>
  <c r="AJ37" s="1"/>
  <c r="AI12"/>
  <c r="AH12"/>
  <c r="AI37" s="1"/>
  <c r="AG12"/>
  <c r="AF12"/>
  <c r="AF37" s="1"/>
  <c r="AE12"/>
  <c r="AD12"/>
  <c r="AE37" s="1"/>
  <c r="AC12"/>
  <c r="AB12"/>
  <c r="AB37" s="1"/>
  <c r="AA12"/>
  <c r="Z12"/>
  <c r="V12"/>
  <c r="U12"/>
  <c r="U37" s="1"/>
  <c r="T12"/>
  <c r="T37" s="1"/>
  <c r="Q12"/>
  <c r="P12"/>
  <c r="O12"/>
  <c r="N12"/>
  <c r="N37" s="1"/>
  <c r="M12"/>
  <c r="L12"/>
  <c r="K12"/>
  <c r="J12"/>
  <c r="AD37" l="1"/>
  <c r="AC37"/>
  <c r="AH37"/>
  <c r="AG37"/>
  <c r="P37"/>
  <c r="Q37"/>
  <c r="T67" i="1"/>
  <c r="U13" l="1"/>
  <c r="T13"/>
  <c r="S13"/>
  <c r="E7" i="3" l="1"/>
  <c r="E9" l="1"/>
  <c r="F9"/>
  <c r="F8" s="1"/>
  <c r="F7" s="1"/>
  <c r="G9"/>
  <c r="G8" s="1"/>
  <c r="G7" s="1"/>
  <c r="J9"/>
  <c r="J8" s="1"/>
  <c r="J7" s="1"/>
  <c r="K9"/>
  <c r="K8" s="1"/>
  <c r="K7" s="1"/>
  <c r="L9"/>
  <c r="L8" s="1"/>
  <c r="L7" s="1"/>
</calcChain>
</file>

<file path=xl/sharedStrings.xml><?xml version="1.0" encoding="utf-8"?>
<sst xmlns="http://schemas.openxmlformats.org/spreadsheetml/2006/main" count="737" uniqueCount="119">
  <si>
    <t>Х</t>
  </si>
  <si>
    <t>руб./кв.м</t>
  </si>
  <si>
    <t>руб.</t>
  </si>
  <si>
    <t>чел.</t>
  </si>
  <si>
    <t>кв.м</t>
  </si>
  <si>
    <t>за счет средств собственников помещений в МКД</t>
  </si>
  <si>
    <t>за счет средств местного бюджета</t>
  </si>
  <si>
    <t>за счет средств бюджета субъекта Российской Федерации</t>
  </si>
  <si>
    <t>в том числе:</t>
  </si>
  <si>
    <t>всего:</t>
  </si>
  <si>
    <t>в том числе жилых помещений, находящихся в собственности граждан</t>
  </si>
  <si>
    <t>завершение последнего капитального ремонта</t>
  </si>
  <si>
    <t>ввода в эксплуатацию</t>
  </si>
  <si>
    <t>Плановая дата завершения работ</t>
  </si>
  <si>
    <t>Предельная стоимость капитального ремонта 1 кв. м общей площади помещений МКД</t>
  </si>
  <si>
    <t>Удельная стоимость капитального ремонта 1 кв. м общей площади помещений МКД</t>
  </si>
  <si>
    <t>Стоимость капитального ремонта</t>
  </si>
  <si>
    <t>Количество жителей, зарегистрированных в МКД на дату утверждения краткосрочного плана</t>
  </si>
  <si>
    <t>Площадь помещений МКД:</t>
  </si>
  <si>
    <t>общая площадь МКД, всего</t>
  </si>
  <si>
    <t>Количество подъездов</t>
  </si>
  <si>
    <t>Количество этажей</t>
  </si>
  <si>
    <t>Материал стен</t>
  </si>
  <si>
    <t>Год</t>
  </si>
  <si>
    <t>№ п/п</t>
  </si>
  <si>
    <t>куб.м.</t>
  </si>
  <si>
    <t>кв.м.</t>
  </si>
  <si>
    <t>ед.</t>
  </si>
  <si>
    <t>Стоимость капитального ремонта ВСЕГО</t>
  </si>
  <si>
    <t>№ п\п</t>
  </si>
  <si>
    <t>IV квартал</t>
  </si>
  <si>
    <t>III квартал</t>
  </si>
  <si>
    <t>II квартал</t>
  </si>
  <si>
    <t>I квартал</t>
  </si>
  <si>
    <t>Количество МКД</t>
  </si>
  <si>
    <t>Перечень многоквартирных домов, которые подлежат капитальному ремонту</t>
  </si>
  <si>
    <t>тип муниципального образования</t>
  </si>
  <si>
    <t>наименование улицы</t>
  </si>
  <si>
    <t>дом</t>
  </si>
  <si>
    <t>корпус</t>
  </si>
  <si>
    <t>литера</t>
  </si>
  <si>
    <t>холодного водоснабжения</t>
  </si>
  <si>
    <t>горячего водоснабжения</t>
  </si>
  <si>
    <t>теплоснабжения</t>
  </si>
  <si>
    <t>электроснабжения</t>
  </si>
  <si>
    <t>газоснабжения</t>
  </si>
  <si>
    <t>Ремонт внутридомовых инженерных систем</t>
  </si>
  <si>
    <t>холодное водоснабжение</t>
  </si>
  <si>
    <t>горячее водоснабжение</t>
  </si>
  <si>
    <t>канализация</t>
  </si>
  <si>
    <t>система централизованного отопления</t>
  </si>
  <si>
    <t>система газоснабжения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</si>
  <si>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</si>
  <si>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</si>
  <si>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</si>
  <si>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</si>
  <si>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</si>
  <si>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Утепление  фасадов</t>
  </si>
  <si>
    <t>Установка коллективных (общедомовых) приборов учета и узлов управления</t>
  </si>
  <si>
    <t>система электро-
снабжения</t>
  </si>
  <si>
    <t>улица (тип)</t>
  </si>
  <si>
    <t>Реестр многоквартирных домов, включенных в Перечень многоквартирных домов, которые подлежат капитальному ремонту, с указанием услуг и (или) работ по капитальному ремонту многоквартирных домов, а также стоимости таких услуг и (или) работ</t>
  </si>
  <si>
    <t xml:space="preserve">Планируемые показатели выполнения краткосрочного плана реализации региональной программы 
капитального ремонта общего имущества в многоквартирных домах </t>
  </si>
  <si>
    <t>наименование муниципального образования</t>
  </si>
  <si>
    <t>Адрес МКД *</t>
  </si>
  <si>
    <t>* - многоквартирный дом</t>
  </si>
  <si>
    <t>Ремонт отмостки</t>
  </si>
  <si>
    <t>Переустройство невентилируемой крыши на вентилируемую крышу</t>
  </si>
  <si>
    <t xml:space="preserve"> Устройство выходов на кровлю</t>
  </si>
  <si>
    <t>Разработка проектной документации в случаях, установленных законодательством</t>
  </si>
  <si>
    <t>Проведение государственнной экспертизы проектной документации в случаях, уставновленных законодательством</t>
  </si>
  <si>
    <t>Общая площадь МКД *, всего</t>
  </si>
  <si>
    <t>Наименование муниципального образования</t>
  </si>
  <si>
    <t>за счет средств Фонда содействия реформированию жилищно-коммунального хозяйства</t>
  </si>
  <si>
    <t>улица</t>
  </si>
  <si>
    <t>город</t>
  </si>
  <si>
    <t>Людиново</t>
  </si>
  <si>
    <t>3 Интернационала</t>
  </si>
  <si>
    <t xml:space="preserve">улица </t>
  </si>
  <si>
    <t>Маяковского</t>
  </si>
  <si>
    <t>Итого по МО "Город Людиново и Людиновский район"</t>
  </si>
  <si>
    <t>Московская</t>
  </si>
  <si>
    <t>Итого по МО "Город Людиново и Людиновский район"  по 2022 году</t>
  </si>
  <si>
    <t>Итого по МР "Город Людиново и Людиновский район" по 2020 году</t>
  </si>
  <si>
    <t>Итого по МР "Город Людиново и Людиновский район" по 2021 году</t>
  </si>
  <si>
    <t>А</t>
  </si>
  <si>
    <t>Семашко</t>
  </si>
  <si>
    <t>Фокина</t>
  </si>
  <si>
    <t>Энгельса</t>
  </si>
  <si>
    <t xml:space="preserve">1-я Лесная </t>
  </si>
  <si>
    <t>Гогиберидзе</t>
  </si>
  <si>
    <t>Ленина</t>
  </si>
  <si>
    <t>12.2020</t>
  </si>
  <si>
    <t>12.2021</t>
  </si>
  <si>
    <t>12.2022</t>
  </si>
  <si>
    <t>шлакоблочный</t>
  </si>
  <si>
    <t>панельный</t>
  </si>
  <si>
    <t>Трудовые резервы</t>
  </si>
  <si>
    <t>Герцена</t>
  </si>
  <si>
    <t>Г</t>
  </si>
  <si>
    <t>Пл. Победы</t>
  </si>
  <si>
    <t>2/1</t>
  </si>
  <si>
    <t>Щербакова</t>
  </si>
  <si>
    <t>Козлова</t>
  </si>
  <si>
    <t>68/2</t>
  </si>
  <si>
    <t>5</t>
  </si>
  <si>
    <t xml:space="preserve">20 лет Октября </t>
  </si>
  <si>
    <t>Урицкого</t>
  </si>
  <si>
    <t>Осипенко</t>
  </si>
  <si>
    <t>К.Либкнехта</t>
  </si>
  <si>
    <t>кирпич</t>
  </si>
  <si>
    <t>Крупской</t>
  </si>
  <si>
    <t xml:space="preserve">Крупской </t>
  </si>
  <si>
    <t>Е</t>
  </si>
  <si>
    <t xml:space="preserve">город </t>
  </si>
  <si>
    <t>X</t>
  </si>
  <si>
    <t xml:space="preserve">Приложение № 1
к постановлению администрации муниципального района 
"Город Людиново и Людиновский район"
от 19.11.2019г № 1536                       </t>
  </si>
  <si>
    <t xml:space="preserve">Приложение № 2
к постановлению администрации муниципального района "Город Людиново и Людиновский район"
от 19.11.2019г № 1536                                 
</t>
  </si>
  <si>
    <t xml:space="preserve">Приложение № 3
к постановлению администрации муниципального района  "Город Людиново и Людиновский район"
от 19.11.2019г  № 1536                              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</si>
</sst>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1" fillId="0" borderId="0"/>
    <xf numFmtId="0" fontId="5" fillId="0" borderId="0"/>
  </cellStyleXfs>
  <cellXfs count="22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horizontal="left" vertical="center"/>
    </xf>
    <xf numFmtId="4" fontId="10" fillId="0" borderId="1" xfId="8" applyNumberFormat="1" applyFont="1" applyFill="1" applyBorder="1" applyAlignment="1">
      <alignment horizontal="right" vertical="center"/>
    </xf>
    <xf numFmtId="4" fontId="10" fillId="2" borderId="1" xfId="8" applyNumberFormat="1" applyFont="1" applyFill="1" applyBorder="1" applyAlignment="1">
      <alignment horizontal="right"/>
    </xf>
    <xf numFmtId="14" fontId="10" fillId="0" borderId="1" xfId="8" quotePrefix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4" fontId="12" fillId="0" borderId="1" xfId="8" applyNumberFormat="1" applyFont="1" applyFill="1" applyBorder="1" applyAlignment="1">
      <alignment horizontal="right" vertical="center"/>
    </xf>
    <xf numFmtId="4" fontId="12" fillId="0" borderId="1" xfId="8" applyNumberFormat="1" applyFont="1" applyBorder="1" applyAlignment="1">
      <alignment horizontal="right"/>
    </xf>
    <xf numFmtId="14" fontId="12" fillId="0" borderId="1" xfId="8" quotePrefix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4" fontId="12" fillId="0" borderId="1" xfId="8" applyNumberFormat="1" applyFont="1" applyBorder="1" applyAlignment="1">
      <alignment horizontal="right" vertical="center"/>
    </xf>
    <xf numFmtId="0" fontId="9" fillId="0" borderId="0" xfId="0" applyFont="1" applyAlignment="1">
      <alignment vertical="top" wrapText="1"/>
    </xf>
    <xf numFmtId="0" fontId="2" fillId="2" borderId="1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vertical="center"/>
    </xf>
    <xf numFmtId="1" fontId="10" fillId="2" borderId="1" xfId="8" applyNumberFormat="1" applyFont="1" applyFill="1" applyBorder="1" applyAlignment="1">
      <alignment horizontal="right"/>
    </xf>
    <xf numFmtId="4" fontId="10" fillId="2" borderId="1" xfId="8" applyNumberFormat="1" applyFont="1" applyFill="1" applyBorder="1" applyAlignment="1">
      <alignment horizontal="right" vertical="center"/>
    </xf>
    <xf numFmtId="3" fontId="10" fillId="2" borderId="1" xfId="8" applyNumberFormat="1" applyFont="1" applyFill="1" applyBorder="1" applyAlignment="1">
      <alignment horizontal="right"/>
    </xf>
    <xf numFmtId="2" fontId="10" fillId="2" borderId="1" xfId="8" applyNumberFormat="1" applyFont="1" applyFill="1" applyBorder="1" applyAlignment="1">
      <alignment horizontal="right" vertical="center"/>
    </xf>
    <xf numFmtId="4" fontId="0" fillId="0" borderId="0" xfId="0" applyNumberFormat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2" fillId="0" borderId="1" xfId="8" applyFont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4" fontId="10" fillId="0" borderId="1" xfId="8" applyNumberFormat="1" applyFont="1" applyBorder="1" applyAlignment="1">
      <alignment horizontal="right"/>
    </xf>
    <xf numFmtId="1" fontId="10" fillId="0" borderId="1" xfId="8" applyNumberFormat="1" applyFont="1" applyFill="1" applyBorder="1" applyAlignment="1">
      <alignment horizontal="right"/>
    </xf>
    <xf numFmtId="4" fontId="10" fillId="0" borderId="1" xfId="8" applyNumberFormat="1" applyFont="1" applyFill="1" applyBorder="1" applyAlignment="1">
      <alignment horizontal="right"/>
    </xf>
    <xf numFmtId="3" fontId="10" fillId="0" borderId="1" xfId="8" applyNumberFormat="1" applyFont="1" applyFill="1" applyBorder="1" applyAlignment="1">
      <alignment horizontal="right"/>
    </xf>
    <xf numFmtId="0" fontId="0" fillId="0" borderId="0" xfId="0" applyFill="1"/>
    <xf numFmtId="49" fontId="10" fillId="0" borderId="1" xfId="8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/>
    </xf>
    <xf numFmtId="0" fontId="0" fillId="3" borderId="0" xfId="0" applyFill="1"/>
    <xf numFmtId="0" fontId="12" fillId="0" borderId="1" xfId="8" applyFont="1" applyFill="1" applyBorder="1" applyAlignment="1">
      <alignment horizontal="center" vertical="center"/>
    </xf>
    <xf numFmtId="1" fontId="12" fillId="0" borderId="1" xfId="8" applyNumberFormat="1" applyFont="1" applyBorder="1" applyAlignment="1">
      <alignment horizontal="right"/>
    </xf>
    <xf numFmtId="4" fontId="12" fillId="2" borderId="1" xfId="8" applyNumberFormat="1" applyFont="1" applyFill="1" applyBorder="1" applyAlignment="1">
      <alignment horizontal="right"/>
    </xf>
    <xf numFmtId="3" fontId="12" fillId="2" borderId="1" xfId="8" applyNumberFormat="1" applyFont="1" applyFill="1" applyBorder="1" applyAlignment="1">
      <alignment horizontal="right"/>
    </xf>
    <xf numFmtId="0" fontId="10" fillId="4" borderId="1" xfId="1" applyFont="1" applyFill="1" applyBorder="1" applyAlignment="1">
      <alignment horizontal="left" vertical="center"/>
    </xf>
    <xf numFmtId="0" fontId="10" fillId="4" borderId="1" xfId="1" applyFont="1" applyFill="1" applyBorder="1" applyAlignment="1">
      <alignment horizontal="left" vertical="center" wrapText="1"/>
    </xf>
    <xf numFmtId="4" fontId="10" fillId="0" borderId="10" xfId="8" applyNumberFormat="1" applyFont="1" applyBorder="1" applyAlignment="1">
      <alignment horizontal="right" vertical="center"/>
    </xf>
    <xf numFmtId="4" fontId="10" fillId="0" borderId="10" xfId="8" applyNumberFormat="1" applyFont="1" applyFill="1" applyBorder="1" applyAlignment="1">
      <alignment horizontal="right" vertical="center"/>
    </xf>
    <xf numFmtId="4" fontId="7" fillId="0" borderId="1" xfId="1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right" vertical="center" wrapText="1"/>
    </xf>
    <xf numFmtId="0" fontId="13" fillId="0" borderId="0" xfId="0" applyFont="1" applyFill="1"/>
    <xf numFmtId="0" fontId="14" fillId="0" borderId="3" xfId="0" applyFont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/>
    </xf>
    <xf numFmtId="4" fontId="12" fillId="0" borderId="1" xfId="8" applyNumberFormat="1" applyFont="1" applyFill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2" fillId="0" borderId="11" xfId="1" applyFont="1" applyFill="1" applyBorder="1" applyAlignment="1">
      <alignment horizontal="left" vertical="center"/>
    </xf>
    <xf numFmtId="0" fontId="2" fillId="0" borderId="11" xfId="1" applyFont="1" applyFill="1" applyBorder="1" applyAlignment="1">
      <alignment horizontal="center" vertical="center"/>
    </xf>
    <xf numFmtId="1" fontId="10" fillId="0" borderId="11" xfId="8" applyNumberFormat="1" applyFont="1" applyFill="1" applyBorder="1" applyAlignment="1">
      <alignment horizontal="right"/>
    </xf>
    <xf numFmtId="4" fontId="10" fillId="0" borderId="11" xfId="8" applyNumberFormat="1" applyFont="1" applyFill="1" applyBorder="1" applyAlignment="1">
      <alignment horizontal="right"/>
    </xf>
    <xf numFmtId="4" fontId="10" fillId="0" borderId="11" xfId="8" applyNumberFormat="1" applyFont="1" applyFill="1" applyBorder="1" applyAlignment="1">
      <alignment horizontal="right" vertical="center"/>
    </xf>
    <xf numFmtId="3" fontId="10" fillId="0" borderId="11" xfId="8" applyNumberFormat="1" applyFont="1" applyFill="1" applyBorder="1" applyAlignment="1">
      <alignment horizontal="right"/>
    </xf>
    <xf numFmtId="4" fontId="10" fillId="0" borderId="11" xfId="8" applyNumberFormat="1" applyFont="1" applyBorder="1" applyAlignment="1">
      <alignment horizontal="right"/>
    </xf>
    <xf numFmtId="0" fontId="12" fillId="0" borderId="12" xfId="8" applyFont="1" applyFill="1" applyBorder="1" applyAlignment="1">
      <alignment horizontal="center" vertical="center"/>
    </xf>
    <xf numFmtId="0" fontId="12" fillId="0" borderId="13" xfId="8" applyFont="1" applyFill="1" applyBorder="1" applyAlignment="1">
      <alignment horizontal="left" vertical="center"/>
    </xf>
    <xf numFmtId="2" fontId="10" fillId="0" borderId="1" xfId="1" applyNumberFormat="1" applyFont="1" applyFill="1" applyBorder="1" applyAlignment="1">
      <alignment horizontal="center" vertical="center" wrapText="1"/>
    </xf>
    <xf numFmtId="14" fontId="10" fillId="0" borderId="11" xfId="8" quotePrefix="1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left" vertical="center"/>
    </xf>
    <xf numFmtId="0" fontId="12" fillId="0" borderId="1" xfId="8" applyFont="1" applyBorder="1" applyAlignment="1">
      <alignment vertical="center"/>
    </xf>
    <xf numFmtId="0" fontId="7" fillId="0" borderId="14" xfId="0" applyFont="1" applyBorder="1" applyAlignment="1">
      <alignment vertical="center" wrapText="1"/>
    </xf>
    <xf numFmtId="4" fontId="7" fillId="0" borderId="14" xfId="0" applyNumberFormat="1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0" fontId="16" fillId="0" borderId="0" xfId="0" applyFont="1"/>
    <xf numFmtId="4" fontId="10" fillId="0" borderId="1" xfId="1" applyNumberFormat="1" applyFont="1" applyFill="1" applyBorder="1" applyAlignment="1">
      <alignment horizontal="right" vertical="center"/>
    </xf>
    <xf numFmtId="49" fontId="10" fillId="0" borderId="1" xfId="1" applyNumberFormat="1" applyFont="1" applyFill="1" applyBorder="1" applyAlignment="1">
      <alignment horizontal="left" vertical="center" wrapText="1"/>
    </xf>
    <xf numFmtId="4" fontId="17" fillId="0" borderId="10" xfId="8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1" fontId="12" fillId="0" borderId="1" xfId="8" applyNumberFormat="1" applyFont="1" applyFill="1" applyBorder="1" applyAlignment="1">
      <alignment horizontal="right"/>
    </xf>
    <xf numFmtId="3" fontId="12" fillId="0" borderId="1" xfId="8" applyNumberFormat="1" applyFont="1" applyFill="1" applyBorder="1" applyAlignment="1">
      <alignment horizontal="right"/>
    </xf>
    <xf numFmtId="4" fontId="12" fillId="0" borderId="11" xfId="8" applyNumberFormat="1" applyFont="1" applyFill="1" applyBorder="1" applyAlignment="1">
      <alignment horizontal="right"/>
    </xf>
    <xf numFmtId="14" fontId="12" fillId="0" borderId="1" xfId="8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center" vertical="center" wrapText="1"/>
    </xf>
    <xf numFmtId="3" fontId="2" fillId="0" borderId="1" xfId="2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right" vertical="center" wrapText="1"/>
    </xf>
    <xf numFmtId="0" fontId="10" fillId="0" borderId="1" xfId="8" applyFont="1" applyFill="1" applyBorder="1" applyAlignment="1">
      <alignment horizontal="left" vertical="center"/>
    </xf>
    <xf numFmtId="0" fontId="10" fillId="0" borderId="1" xfId="8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left" vertical="center" wrapText="1"/>
    </xf>
    <xf numFmtId="4" fontId="10" fillId="0" borderId="18" xfId="8" applyNumberFormat="1" applyFont="1" applyBorder="1" applyAlignment="1">
      <alignment horizontal="right" vertical="center"/>
    </xf>
    <xf numFmtId="4" fontId="10" fillId="0" borderId="18" xfId="8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0" fontId="12" fillId="0" borderId="13" xfId="8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" fillId="0" borderId="11" xfId="2" applyFont="1" applyFill="1" applyBorder="1" applyAlignment="1">
      <alignment horizontal="left" vertical="center"/>
    </xf>
    <xf numFmtId="0" fontId="2" fillId="0" borderId="11" xfId="2" applyFont="1" applyFill="1" applyBorder="1" applyAlignment="1">
      <alignment horizontal="left" vertical="center" wrapText="1"/>
    </xf>
    <xf numFmtId="3" fontId="2" fillId="0" borderId="11" xfId="2" applyNumberFormat="1" applyFont="1" applyFill="1" applyBorder="1" applyAlignment="1">
      <alignment horizontal="center" vertical="center" wrapText="1"/>
    </xf>
    <xf numFmtId="4" fontId="2" fillId="0" borderId="11" xfId="2" applyNumberFormat="1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10" fillId="0" borderId="11" xfId="8" applyFont="1" applyFill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left" vertical="center" wrapText="1"/>
    </xf>
    <xf numFmtId="0" fontId="2" fillId="0" borderId="11" xfId="2" applyFont="1" applyFill="1" applyBorder="1" applyAlignment="1">
      <alignment horizontal="center" vertical="center" wrapText="1"/>
    </xf>
    <xf numFmtId="1" fontId="10" fillId="0" borderId="1" xfId="8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 wrapText="1"/>
    </xf>
    <xf numFmtId="1" fontId="12" fillId="0" borderId="1" xfId="8" applyNumberFormat="1" applyFont="1" applyFill="1" applyBorder="1" applyAlignment="1">
      <alignment horizontal="right" vertical="center"/>
    </xf>
    <xf numFmtId="3" fontId="12" fillId="0" borderId="1" xfId="8" applyNumberFormat="1" applyFont="1" applyFill="1" applyBorder="1" applyAlignment="1">
      <alignment horizontal="right" vertical="center"/>
    </xf>
    <xf numFmtId="0" fontId="2" fillId="0" borderId="24" xfId="1" applyFont="1" applyFill="1" applyBorder="1" applyAlignment="1">
      <alignment horizontal="left" vertical="center"/>
    </xf>
    <xf numFmtId="0" fontId="2" fillId="0" borderId="24" xfId="1" applyFont="1" applyFill="1" applyBorder="1" applyAlignment="1">
      <alignment horizontal="center" vertical="center"/>
    </xf>
    <xf numFmtId="1" fontId="10" fillId="0" borderId="24" xfId="8" applyNumberFormat="1" applyFont="1" applyFill="1" applyBorder="1" applyAlignment="1">
      <alignment horizontal="right"/>
    </xf>
    <xf numFmtId="4" fontId="10" fillId="0" borderId="24" xfId="8" applyNumberFormat="1" applyFont="1" applyFill="1" applyBorder="1" applyAlignment="1">
      <alignment horizontal="right"/>
    </xf>
    <xf numFmtId="4" fontId="10" fillId="0" borderId="24" xfId="8" applyNumberFormat="1" applyFont="1" applyFill="1" applyBorder="1" applyAlignment="1">
      <alignment horizontal="right" vertical="center"/>
    </xf>
    <xf numFmtId="3" fontId="10" fillId="0" borderId="24" xfId="8" applyNumberFormat="1" applyFont="1" applyFill="1" applyBorder="1" applyAlignment="1">
      <alignment horizontal="right"/>
    </xf>
    <xf numFmtId="4" fontId="10" fillId="0" borderId="24" xfId="8" applyNumberFormat="1" applyFont="1" applyBorder="1" applyAlignment="1">
      <alignment horizontal="right"/>
    </xf>
    <xf numFmtId="14" fontId="10" fillId="0" borderId="24" xfId="8" quotePrefix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25" xfId="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5" xfId="1" applyFont="1" applyFill="1" applyBorder="1" applyAlignment="1">
      <alignment horizontal="left" vertical="center"/>
    </xf>
    <xf numFmtId="4" fontId="10" fillId="0" borderId="0" xfId="8" applyNumberFormat="1" applyFont="1" applyFill="1" applyBorder="1" applyAlignment="1">
      <alignment horizontal="right" vertical="center"/>
    </xf>
    <xf numFmtId="4" fontId="10" fillId="0" borderId="26" xfId="8" applyNumberFormat="1" applyFont="1" applyFill="1" applyBorder="1" applyAlignment="1">
      <alignment horizontal="right" vertical="center"/>
    </xf>
    <xf numFmtId="1" fontId="7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10" fillId="0" borderId="27" xfId="8" applyNumberFormat="1" applyFont="1" applyFill="1" applyBorder="1" applyAlignment="1">
      <alignment horizontal="right" vertical="center"/>
    </xf>
    <xf numFmtId="14" fontId="10" fillId="0" borderId="27" xfId="8" quotePrefix="1" applyNumberFormat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4" fontId="10" fillId="0" borderId="27" xfId="8" applyNumberFormat="1" applyFont="1" applyFill="1" applyBorder="1" applyAlignment="1">
      <alignment horizontal="right"/>
    </xf>
    <xf numFmtId="3" fontId="10" fillId="0" borderId="27" xfId="8" applyNumberFormat="1" applyFont="1" applyFill="1" applyBorder="1" applyAlignment="1">
      <alignment horizontal="right"/>
    </xf>
    <xf numFmtId="0" fontId="2" fillId="0" borderId="28" xfId="1" applyFont="1" applyFill="1" applyBorder="1" applyAlignment="1">
      <alignment horizontal="left" vertical="center"/>
    </xf>
    <xf numFmtId="0" fontId="2" fillId="0" borderId="29" xfId="1" applyFont="1" applyFill="1" applyBorder="1" applyAlignment="1">
      <alignment horizontal="left" vertical="center"/>
    </xf>
    <xf numFmtId="1" fontId="10" fillId="0" borderId="27" xfId="8" applyNumberFormat="1" applyFont="1" applyFill="1" applyBorder="1" applyAlignment="1">
      <alignment horizontal="right"/>
    </xf>
    <xf numFmtId="0" fontId="2" fillId="0" borderId="27" xfId="1" applyFont="1" applyFill="1" applyBorder="1" applyAlignment="1">
      <alignment horizontal="left" vertical="center"/>
    </xf>
    <xf numFmtId="0" fontId="10" fillId="0" borderId="27" xfId="1" applyFont="1" applyFill="1" applyBorder="1" applyAlignment="1">
      <alignment horizontal="left" vertical="center"/>
    </xf>
    <xf numFmtId="0" fontId="10" fillId="0" borderId="27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center" vertical="center" wrapText="1"/>
    </xf>
    <xf numFmtId="4" fontId="7" fillId="0" borderId="27" xfId="1" applyNumberFormat="1" applyFont="1" applyFill="1" applyBorder="1" applyAlignment="1">
      <alignment horizontal="right" vertical="center"/>
    </xf>
    <xf numFmtId="4" fontId="10" fillId="0" borderId="27" xfId="1" applyNumberFormat="1" applyFont="1" applyFill="1" applyBorder="1" applyAlignment="1">
      <alignment horizontal="right" vertical="center" wrapText="1"/>
    </xf>
    <xf numFmtId="0" fontId="13" fillId="3" borderId="0" xfId="0" applyFont="1" applyFill="1"/>
    <xf numFmtId="2" fontId="10" fillId="0" borderId="27" xfId="1" applyNumberFormat="1" applyFont="1" applyFill="1" applyBorder="1" applyAlignment="1">
      <alignment horizontal="center" vertical="center" wrapText="1"/>
    </xf>
    <xf numFmtId="1" fontId="2" fillId="0" borderId="27" xfId="1" applyNumberFormat="1" applyFont="1" applyFill="1" applyBorder="1" applyAlignment="1">
      <alignment horizontal="center" vertical="center"/>
    </xf>
    <xf numFmtId="4" fontId="10" fillId="0" borderId="30" xfId="8" applyNumberFormat="1" applyFont="1" applyFill="1" applyBorder="1" applyAlignment="1">
      <alignment horizontal="right" vertical="center"/>
    </xf>
    <xf numFmtId="0" fontId="2" fillId="0" borderId="27" xfId="1" applyNumberFormat="1" applyFont="1" applyFill="1" applyBorder="1" applyAlignment="1">
      <alignment horizontal="center" vertical="center"/>
    </xf>
    <xf numFmtId="14" fontId="12" fillId="0" borderId="27" xfId="8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left" vertical="center"/>
    </xf>
    <xf numFmtId="0" fontId="2" fillId="5" borderId="1" xfId="1" applyFont="1" applyFill="1" applyBorder="1" applyAlignment="1">
      <alignment horizontal="center" vertical="center"/>
    </xf>
    <xf numFmtId="4" fontId="2" fillId="5" borderId="1" xfId="1" applyNumberFormat="1" applyFont="1" applyFill="1" applyBorder="1" applyAlignment="1">
      <alignment horizontal="right" vertical="center"/>
    </xf>
    <xf numFmtId="1" fontId="10" fillId="5" borderId="1" xfId="8" applyNumberFormat="1" applyFont="1" applyFill="1" applyBorder="1" applyAlignment="1">
      <alignment horizontal="right"/>
    </xf>
    <xf numFmtId="4" fontId="10" fillId="5" borderId="1" xfId="8" applyNumberFormat="1" applyFont="1" applyFill="1" applyBorder="1" applyAlignment="1">
      <alignment horizontal="right"/>
    </xf>
    <xf numFmtId="4" fontId="10" fillId="5" borderId="1" xfId="8" applyNumberFormat="1" applyFont="1" applyFill="1" applyBorder="1" applyAlignment="1">
      <alignment horizontal="right" vertical="center"/>
    </xf>
    <xf numFmtId="3" fontId="10" fillId="5" borderId="1" xfId="8" applyNumberFormat="1" applyFont="1" applyFill="1" applyBorder="1" applyAlignment="1">
      <alignment horizontal="right"/>
    </xf>
    <xf numFmtId="49" fontId="10" fillId="5" borderId="1" xfId="8" applyNumberFormat="1" applyFont="1" applyFill="1" applyBorder="1" applyAlignment="1">
      <alignment horizontal="center" vertical="center"/>
    </xf>
    <xf numFmtId="0" fontId="0" fillId="5" borderId="1" xfId="0" applyFill="1" applyBorder="1"/>
    <xf numFmtId="4" fontId="2" fillId="5" borderId="1" xfId="0" applyNumberFormat="1" applyFont="1" applyFill="1" applyBorder="1"/>
    <xf numFmtId="0" fontId="0" fillId="5" borderId="0" xfId="0" applyFill="1"/>
    <xf numFmtId="0" fontId="7" fillId="5" borderId="3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4" fontId="10" fillId="0" borderId="31" xfId="8" applyNumberFormat="1" applyFont="1" applyFill="1" applyBorder="1" applyAlignment="1">
      <alignment horizontal="right" vertical="center"/>
    </xf>
    <xf numFmtId="4" fontId="10" fillId="0" borderId="32" xfId="8" applyNumberFormat="1" applyFont="1" applyFill="1" applyBorder="1" applyAlignment="1">
      <alignment horizontal="right" vertical="center"/>
    </xf>
    <xf numFmtId="4" fontId="10" fillId="0" borderId="3" xfId="8" applyNumberFormat="1" applyFont="1" applyFill="1" applyBorder="1" applyAlignment="1">
      <alignment horizontal="right" vertical="center"/>
    </xf>
    <xf numFmtId="4" fontId="7" fillId="0" borderId="2" xfId="1" applyNumberFormat="1" applyFont="1" applyFill="1" applyBorder="1" applyAlignment="1">
      <alignment horizontal="right" vertical="center"/>
    </xf>
    <xf numFmtId="4" fontId="10" fillId="0" borderId="33" xfId="8" applyNumberFormat="1" applyFont="1" applyFill="1" applyBorder="1" applyAlignment="1">
      <alignment horizontal="right" vertical="center"/>
    </xf>
    <xf numFmtId="4" fontId="10" fillId="0" borderId="34" xfId="8" applyNumberFormat="1" applyFont="1" applyFill="1" applyBorder="1" applyAlignment="1">
      <alignment horizontal="right" vertical="center"/>
    </xf>
    <xf numFmtId="4" fontId="10" fillId="0" borderId="2" xfId="8" applyNumberFormat="1" applyFont="1" applyFill="1" applyBorder="1" applyAlignment="1">
      <alignment horizontal="right" vertical="center"/>
    </xf>
    <xf numFmtId="4" fontId="7" fillId="0" borderId="6" xfId="1" applyNumberFormat="1" applyFont="1" applyFill="1" applyBorder="1" applyAlignment="1">
      <alignment horizontal="right" vertical="center"/>
    </xf>
    <xf numFmtId="0" fontId="8" fillId="0" borderId="15" xfId="1" applyFont="1" applyFill="1" applyBorder="1" applyAlignment="1">
      <alignment horizontal="left" vertical="center" wrapText="1"/>
    </xf>
    <xf numFmtId="0" fontId="2" fillId="0" borderId="16" xfId="1" applyFont="1" applyFill="1" applyBorder="1" applyAlignment="1">
      <alignment horizontal="left" vertical="center" wrapText="1"/>
    </xf>
    <xf numFmtId="0" fontId="2" fillId="0" borderId="17" xfId="1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/>
    </xf>
    <xf numFmtId="0" fontId="4" fillId="0" borderId="0" xfId="0" applyFont="1" applyAlignment="1">
      <alignment horizontal="right" vertical="top" wrapText="1"/>
    </xf>
    <xf numFmtId="0" fontId="3" fillId="0" borderId="8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8" applyFont="1" applyBorder="1" applyAlignment="1">
      <alignment vertical="center"/>
    </xf>
    <xf numFmtId="0" fontId="9" fillId="2" borderId="0" xfId="0" applyFont="1" applyFill="1" applyAlignment="1">
      <alignment horizontal="right" vertical="top" wrapText="1"/>
    </xf>
    <xf numFmtId="0" fontId="4" fillId="0" borderId="0" xfId="0" applyFont="1" applyBorder="1" applyAlignment="1">
      <alignment horizontal="left"/>
    </xf>
    <xf numFmtId="0" fontId="15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textRotation="90"/>
    </xf>
    <xf numFmtId="0" fontId="7" fillId="0" borderId="21" xfId="0" applyFont="1" applyBorder="1" applyAlignment="1">
      <alignment horizontal="center" vertical="center" textRotation="90"/>
    </xf>
    <xf numFmtId="0" fontId="7" fillId="0" borderId="22" xfId="0" applyFont="1" applyBorder="1" applyAlignment="1">
      <alignment horizontal="center" vertical="center" textRotation="90"/>
    </xf>
    <xf numFmtId="0" fontId="7" fillId="0" borderId="23" xfId="0" applyFont="1" applyBorder="1" applyAlignment="1">
      <alignment horizontal="center" vertical="center" textRotation="90"/>
    </xf>
    <xf numFmtId="0" fontId="12" fillId="0" borderId="1" xfId="8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0">
    <cellStyle name="Excel Built-in Normal 2" xfId="8"/>
    <cellStyle name="Обычный" xfId="0" builtinId="0"/>
    <cellStyle name="Обычный 2" xfId="1"/>
    <cellStyle name="Обычный 2 2" xfId="2"/>
    <cellStyle name="Обычный 2 3" xfId="9"/>
    <cellStyle name="Обычный 3" xfId="3"/>
    <cellStyle name="Обычный 4" xfId="4"/>
    <cellStyle name="Обычный 5" xfId="5"/>
    <cellStyle name="Обычный 6" xfId="6"/>
    <cellStyle name="Обычный 7" xfId="7"/>
  </cellStyles>
  <dxfs count="40"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1:Y68"/>
  <sheetViews>
    <sheetView view="pageBreakPreview" topLeftCell="D1" zoomScale="80" zoomScaleSheetLayoutView="80" workbookViewId="0">
      <selection activeCell="A2" sqref="A2:Y2"/>
    </sheetView>
  </sheetViews>
  <sheetFormatPr defaultRowHeight="15"/>
  <cols>
    <col min="1" max="1" width="5.85546875" customWidth="1"/>
    <col min="2" max="2" width="9.42578125" customWidth="1"/>
    <col min="3" max="3" width="16.42578125" customWidth="1"/>
    <col min="4" max="4" width="14.140625" customWidth="1"/>
    <col min="5" max="5" width="18.85546875" customWidth="1"/>
    <col min="6" max="6" width="7.140625" style="106" customWidth="1"/>
    <col min="7" max="8" width="6.42578125" customWidth="1"/>
    <col min="9" max="10" width="7.28515625" customWidth="1"/>
    <col min="11" max="11" width="14.28515625" customWidth="1"/>
    <col min="12" max="13" width="6.28515625" customWidth="1"/>
    <col min="14" max="14" width="12.85546875" customWidth="1"/>
    <col min="15" max="15" width="11" customWidth="1"/>
    <col min="16" max="17" width="10.28515625" customWidth="1"/>
    <col min="18" max="18" width="14.7109375" customWidth="1"/>
    <col min="19" max="19" width="10.7109375" bestFit="1" customWidth="1"/>
    <col min="20" max="20" width="8.28515625" bestFit="1" customWidth="1"/>
    <col min="21" max="21" width="5.85546875" bestFit="1" customWidth="1"/>
    <col min="22" max="22" width="16.42578125" customWidth="1"/>
    <col min="23" max="23" width="13.140625" customWidth="1"/>
    <col min="24" max="24" width="11.42578125" customWidth="1"/>
    <col min="25" max="25" width="13" customWidth="1"/>
  </cols>
  <sheetData>
    <row r="1" spans="1:25" ht="63" customHeight="1">
      <c r="O1" s="188" t="s">
        <v>116</v>
      </c>
      <c r="P1" s="188"/>
      <c r="Q1" s="188"/>
      <c r="R1" s="188"/>
      <c r="S1" s="188"/>
      <c r="T1" s="188"/>
      <c r="U1" s="188"/>
      <c r="V1" s="188"/>
      <c r="W1" s="188"/>
      <c r="X1" s="188"/>
      <c r="Y1" s="188"/>
    </row>
    <row r="2" spans="1:25" ht="15.75">
      <c r="A2" s="189" t="s">
        <v>35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</row>
    <row r="3" spans="1:25" ht="30" customHeight="1">
      <c r="A3" s="190" t="s">
        <v>24</v>
      </c>
      <c r="B3" s="207" t="s">
        <v>64</v>
      </c>
      <c r="C3" s="207"/>
      <c r="D3" s="207"/>
      <c r="E3" s="207"/>
      <c r="F3" s="207"/>
      <c r="G3" s="207"/>
      <c r="H3" s="207"/>
      <c r="I3" s="193" t="s">
        <v>23</v>
      </c>
      <c r="J3" s="194"/>
      <c r="K3" s="195" t="s">
        <v>22</v>
      </c>
      <c r="L3" s="195" t="s">
        <v>21</v>
      </c>
      <c r="M3" s="195" t="s">
        <v>20</v>
      </c>
      <c r="N3" s="198" t="s">
        <v>19</v>
      </c>
      <c r="O3" s="201" t="s">
        <v>18</v>
      </c>
      <c r="P3" s="202"/>
      <c r="Q3" s="198" t="s">
        <v>17</v>
      </c>
      <c r="R3" s="201" t="s">
        <v>16</v>
      </c>
      <c r="S3" s="203"/>
      <c r="T3" s="203"/>
      <c r="U3" s="203"/>
      <c r="V3" s="202"/>
      <c r="W3" s="198" t="s">
        <v>15</v>
      </c>
      <c r="X3" s="198" t="s">
        <v>14</v>
      </c>
      <c r="Y3" s="198" t="s">
        <v>13</v>
      </c>
    </row>
    <row r="4" spans="1:25" ht="15" customHeight="1">
      <c r="A4" s="191"/>
      <c r="B4" s="198" t="s">
        <v>36</v>
      </c>
      <c r="C4" s="198" t="s">
        <v>63</v>
      </c>
      <c r="D4" s="198" t="s">
        <v>60</v>
      </c>
      <c r="E4" s="198" t="s">
        <v>37</v>
      </c>
      <c r="F4" s="198" t="s">
        <v>38</v>
      </c>
      <c r="G4" s="198" t="s">
        <v>39</v>
      </c>
      <c r="H4" s="198" t="s">
        <v>40</v>
      </c>
      <c r="I4" s="198" t="s">
        <v>12</v>
      </c>
      <c r="J4" s="198" t="s">
        <v>11</v>
      </c>
      <c r="K4" s="196"/>
      <c r="L4" s="196"/>
      <c r="M4" s="196"/>
      <c r="N4" s="199"/>
      <c r="O4" s="198" t="s">
        <v>9</v>
      </c>
      <c r="P4" s="198" t="s">
        <v>10</v>
      </c>
      <c r="Q4" s="199"/>
      <c r="R4" s="198" t="s">
        <v>9</v>
      </c>
      <c r="S4" s="201" t="s">
        <v>8</v>
      </c>
      <c r="T4" s="203"/>
      <c r="U4" s="203"/>
      <c r="V4" s="202"/>
      <c r="W4" s="199"/>
      <c r="X4" s="199"/>
      <c r="Y4" s="199"/>
    </row>
    <row r="5" spans="1:25" ht="137.25" customHeight="1">
      <c r="A5" s="191"/>
      <c r="B5" s="199"/>
      <c r="C5" s="199"/>
      <c r="D5" s="199"/>
      <c r="E5" s="199"/>
      <c r="F5" s="199"/>
      <c r="G5" s="199"/>
      <c r="H5" s="199"/>
      <c r="I5" s="199"/>
      <c r="J5" s="199"/>
      <c r="K5" s="196"/>
      <c r="L5" s="196"/>
      <c r="M5" s="196"/>
      <c r="N5" s="200"/>
      <c r="O5" s="200"/>
      <c r="P5" s="200"/>
      <c r="Q5" s="200"/>
      <c r="R5" s="200"/>
      <c r="S5" s="3" t="s">
        <v>73</v>
      </c>
      <c r="T5" s="3" t="s">
        <v>7</v>
      </c>
      <c r="U5" s="3" t="s">
        <v>6</v>
      </c>
      <c r="V5" s="3" t="s">
        <v>5</v>
      </c>
      <c r="W5" s="200"/>
      <c r="X5" s="200"/>
      <c r="Y5" s="199"/>
    </row>
    <row r="6" spans="1:25">
      <c r="A6" s="192"/>
      <c r="B6" s="200"/>
      <c r="C6" s="200"/>
      <c r="D6" s="200"/>
      <c r="E6" s="200"/>
      <c r="F6" s="200"/>
      <c r="G6" s="200"/>
      <c r="H6" s="200"/>
      <c r="I6" s="200"/>
      <c r="J6" s="200"/>
      <c r="K6" s="197"/>
      <c r="L6" s="197"/>
      <c r="M6" s="197"/>
      <c r="N6" s="2" t="s">
        <v>4</v>
      </c>
      <c r="O6" s="2" t="s">
        <v>4</v>
      </c>
      <c r="P6" s="2" t="s">
        <v>4</v>
      </c>
      <c r="Q6" s="2" t="s">
        <v>3</v>
      </c>
      <c r="R6" s="2" t="s">
        <v>2</v>
      </c>
      <c r="S6" s="2" t="s">
        <v>2</v>
      </c>
      <c r="T6" s="2" t="s">
        <v>2</v>
      </c>
      <c r="U6" s="2" t="s">
        <v>2</v>
      </c>
      <c r="V6" s="2" t="s">
        <v>2</v>
      </c>
      <c r="W6" s="2" t="s">
        <v>1</v>
      </c>
      <c r="X6" s="2" t="s">
        <v>1</v>
      </c>
      <c r="Y6" s="200"/>
    </row>
    <row r="7" spans="1: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  <c r="P7" s="1">
        <v>16</v>
      </c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  <c r="X7" s="1">
        <v>24</v>
      </c>
      <c r="Y7" s="1">
        <v>25</v>
      </c>
    </row>
    <row r="8" spans="1:25">
      <c r="A8" s="60">
        <v>2020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42" customFormat="1">
      <c r="A9" s="112">
        <v>1</v>
      </c>
      <c r="B9" s="113" t="s">
        <v>75</v>
      </c>
      <c r="C9" s="113" t="s">
        <v>76</v>
      </c>
      <c r="D9" s="113" t="s">
        <v>74</v>
      </c>
      <c r="E9" s="113" t="s">
        <v>77</v>
      </c>
      <c r="F9" s="119">
        <v>29</v>
      </c>
      <c r="G9" s="114"/>
      <c r="H9" s="114"/>
      <c r="I9" s="37">
        <v>1984</v>
      </c>
      <c r="J9" s="37"/>
      <c r="K9" s="37" t="s">
        <v>110</v>
      </c>
      <c r="L9" s="39">
        <v>5</v>
      </c>
      <c r="M9" s="39">
        <v>6</v>
      </c>
      <c r="N9" s="40">
        <v>3803</v>
      </c>
      <c r="O9" s="40">
        <v>2266.6</v>
      </c>
      <c r="P9" s="17">
        <v>2266.6</v>
      </c>
      <c r="Q9" s="41">
        <v>156</v>
      </c>
      <c r="R9" s="40">
        <v>2500000</v>
      </c>
      <c r="S9" s="40">
        <v>0</v>
      </c>
      <c r="T9" s="40">
        <v>0</v>
      </c>
      <c r="U9" s="40">
        <v>0</v>
      </c>
      <c r="V9" s="40">
        <v>2500000</v>
      </c>
      <c r="W9" s="40">
        <v>1169.1600000000001</v>
      </c>
      <c r="X9" s="40">
        <v>10786</v>
      </c>
      <c r="Y9" s="43" t="s">
        <v>92</v>
      </c>
    </row>
    <row r="10" spans="1:25" s="42" customFormat="1">
      <c r="A10" s="112">
        <v>2</v>
      </c>
      <c r="B10" s="113" t="s">
        <v>75</v>
      </c>
      <c r="C10" s="113" t="s">
        <v>76</v>
      </c>
      <c r="D10" s="112" t="s">
        <v>74</v>
      </c>
      <c r="E10" s="113" t="s">
        <v>109</v>
      </c>
      <c r="F10" s="119">
        <v>2</v>
      </c>
      <c r="G10" s="114"/>
      <c r="H10" s="114"/>
      <c r="I10" s="37">
        <v>1926</v>
      </c>
      <c r="J10" s="37"/>
      <c r="K10" s="37" t="s">
        <v>110</v>
      </c>
      <c r="L10" s="120">
        <v>3</v>
      </c>
      <c r="M10" s="120">
        <v>3</v>
      </c>
      <c r="N10" s="40">
        <v>1672.9</v>
      </c>
      <c r="O10" s="40">
        <v>1205.0999999999999</v>
      </c>
      <c r="P10" s="40">
        <v>1205.0999999999999</v>
      </c>
      <c r="Q10" s="41">
        <v>59</v>
      </c>
      <c r="R10" s="40">
        <v>3440000</v>
      </c>
      <c r="S10" s="40">
        <v>0</v>
      </c>
      <c r="T10" s="40">
        <v>0</v>
      </c>
      <c r="U10" s="40">
        <v>0</v>
      </c>
      <c r="V10" s="40">
        <v>3440000</v>
      </c>
      <c r="W10" s="40">
        <v>1223.68</v>
      </c>
      <c r="X10" s="40">
        <v>10786</v>
      </c>
      <c r="Y10" s="43" t="s">
        <v>92</v>
      </c>
    </row>
    <row r="11" spans="1:25" s="42" customFormat="1">
      <c r="A11" s="112">
        <v>3</v>
      </c>
      <c r="B11" s="113" t="s">
        <v>75</v>
      </c>
      <c r="C11" s="113" t="s">
        <v>76</v>
      </c>
      <c r="D11" s="112" t="s">
        <v>74</v>
      </c>
      <c r="E11" s="116" t="s">
        <v>89</v>
      </c>
      <c r="F11" s="121">
        <v>8</v>
      </c>
      <c r="G11" s="117"/>
      <c r="H11" s="117"/>
      <c r="I11" s="37">
        <v>1982</v>
      </c>
      <c r="J11" s="37"/>
      <c r="K11" s="37" t="s">
        <v>110</v>
      </c>
      <c r="L11" s="120">
        <v>2</v>
      </c>
      <c r="M11" s="120">
        <v>3</v>
      </c>
      <c r="N11" s="40">
        <v>860.5</v>
      </c>
      <c r="O11" s="40">
        <v>860.5</v>
      </c>
      <c r="P11" s="17">
        <v>860.5</v>
      </c>
      <c r="Q11" s="41">
        <v>51</v>
      </c>
      <c r="R11" s="40">
        <v>1900000</v>
      </c>
      <c r="S11" s="40">
        <v>0</v>
      </c>
      <c r="T11" s="40">
        <v>0</v>
      </c>
      <c r="U11" s="40">
        <v>0</v>
      </c>
      <c r="V11" s="40">
        <v>1900000</v>
      </c>
      <c r="W11" s="40">
        <v>2382.34</v>
      </c>
      <c r="X11" s="40">
        <v>10786</v>
      </c>
      <c r="Y11" s="43" t="s">
        <v>92</v>
      </c>
    </row>
    <row r="12" spans="1:25" s="42" customFormat="1">
      <c r="A12" s="96">
        <v>4</v>
      </c>
      <c r="B12" s="97" t="s">
        <v>75</v>
      </c>
      <c r="C12" s="97" t="s">
        <v>76</v>
      </c>
      <c r="D12" s="96" t="s">
        <v>74</v>
      </c>
      <c r="E12" s="134" t="s">
        <v>90</v>
      </c>
      <c r="F12" s="132">
        <v>1</v>
      </c>
      <c r="G12" s="102"/>
      <c r="H12" s="133"/>
      <c r="I12" s="37">
        <v>1975</v>
      </c>
      <c r="J12" s="37"/>
      <c r="K12" s="37" t="s">
        <v>110</v>
      </c>
      <c r="L12" s="120">
        <v>5</v>
      </c>
      <c r="M12" s="120">
        <v>2</v>
      </c>
      <c r="N12" s="40">
        <v>3343.1</v>
      </c>
      <c r="O12" s="40">
        <v>3343.1</v>
      </c>
      <c r="P12" s="17">
        <v>2229.6</v>
      </c>
      <c r="Q12" s="41">
        <v>97</v>
      </c>
      <c r="R12" s="40">
        <v>300000</v>
      </c>
      <c r="S12" s="40">
        <v>0</v>
      </c>
      <c r="T12" s="40">
        <v>0</v>
      </c>
      <c r="U12" s="40">
        <v>0</v>
      </c>
      <c r="V12" s="40">
        <v>300000</v>
      </c>
      <c r="W12" s="40">
        <v>89.74</v>
      </c>
      <c r="X12" s="40">
        <v>10786</v>
      </c>
      <c r="Y12" s="43" t="s">
        <v>92</v>
      </c>
    </row>
    <row r="13" spans="1:25" s="42" customFormat="1">
      <c r="A13" s="204" t="s">
        <v>80</v>
      </c>
      <c r="B13" s="205"/>
      <c r="C13" s="205"/>
      <c r="D13" s="205"/>
      <c r="E13" s="205"/>
      <c r="F13" s="205"/>
      <c r="G13" s="205"/>
      <c r="H13" s="206"/>
      <c r="I13" s="20" t="s">
        <v>0</v>
      </c>
      <c r="J13" s="20" t="s">
        <v>0</v>
      </c>
      <c r="K13" s="20" t="s">
        <v>0</v>
      </c>
      <c r="L13" s="122" t="s">
        <v>0</v>
      </c>
      <c r="M13" s="122" t="s">
        <v>0</v>
      </c>
      <c r="N13" s="21">
        <f>SUM(N9:N12)</f>
        <v>9679.5</v>
      </c>
      <c r="O13" s="21">
        <f>SUM(O9:O12)</f>
        <v>7675.2999999999993</v>
      </c>
      <c r="P13" s="21">
        <f>SUM(P9:P12)</f>
        <v>6561.7999999999993</v>
      </c>
      <c r="Q13" s="123">
        <f>SUM(Q9:Q12)</f>
        <v>363</v>
      </c>
      <c r="R13" s="21">
        <f>SUM(R9:R12)</f>
        <v>8140000</v>
      </c>
      <c r="S13" s="21">
        <f>SUM(S10:S11)</f>
        <v>0</v>
      </c>
      <c r="T13" s="21">
        <f>SUM(T10:T11)</f>
        <v>0</v>
      </c>
      <c r="U13" s="21">
        <f>SUM(U10:U11)</f>
        <v>0</v>
      </c>
      <c r="V13" s="21">
        <f>SUM(V9:V12)</f>
        <v>8140000</v>
      </c>
      <c r="W13" s="62">
        <f>SUM(W9:W12)</f>
        <v>4864.92</v>
      </c>
      <c r="X13" s="62">
        <v>10786</v>
      </c>
      <c r="Y13" s="23" t="s">
        <v>0</v>
      </c>
    </row>
    <row r="14" spans="1:25">
      <c r="A14" s="61">
        <v>2021</v>
      </c>
      <c r="B14" s="27"/>
      <c r="C14" s="27"/>
      <c r="D14" s="27"/>
      <c r="E14" s="27"/>
      <c r="F14" s="107"/>
      <c r="G14" s="27"/>
      <c r="H14" s="27"/>
      <c r="I14" s="24"/>
      <c r="J14" s="24"/>
      <c r="K14" s="28"/>
      <c r="L14" s="29"/>
      <c r="M14" s="29"/>
      <c r="N14" s="32"/>
      <c r="O14" s="30"/>
      <c r="P14" s="30"/>
      <c r="Q14" s="31"/>
      <c r="R14" s="18"/>
      <c r="S14" s="17"/>
      <c r="T14" s="17"/>
      <c r="U14" s="17"/>
      <c r="V14" s="18"/>
      <c r="W14" s="18"/>
      <c r="X14" s="17"/>
      <c r="Y14" s="19"/>
    </row>
    <row r="15" spans="1:25">
      <c r="A15" s="16">
        <v>1</v>
      </c>
      <c r="B15" s="16" t="s">
        <v>75</v>
      </c>
      <c r="C15" s="16" t="s">
        <v>76</v>
      </c>
      <c r="D15" s="16" t="s">
        <v>78</v>
      </c>
      <c r="E15" s="16" t="s">
        <v>90</v>
      </c>
      <c r="F15" s="37">
        <v>30</v>
      </c>
      <c r="G15" s="16"/>
      <c r="H15" s="16"/>
      <c r="I15" s="37">
        <v>1979</v>
      </c>
      <c r="J15" s="37"/>
      <c r="K15" s="37" t="s">
        <v>110</v>
      </c>
      <c r="L15" s="39">
        <v>5</v>
      </c>
      <c r="M15" s="39">
        <v>2</v>
      </c>
      <c r="N15" s="40">
        <v>1790.4</v>
      </c>
      <c r="O15" s="40">
        <v>1790.4</v>
      </c>
      <c r="P15" s="17">
        <v>1790.4</v>
      </c>
      <c r="Q15" s="41">
        <v>68</v>
      </c>
      <c r="R15" s="38">
        <v>3200000</v>
      </c>
      <c r="S15" s="38">
        <v>0</v>
      </c>
      <c r="T15" s="38">
        <v>0</v>
      </c>
      <c r="U15" s="38">
        <v>0</v>
      </c>
      <c r="V15" s="38">
        <v>3200000</v>
      </c>
      <c r="W15" s="38">
        <v>1228.78</v>
      </c>
      <c r="X15" s="38">
        <v>10786</v>
      </c>
      <c r="Y15" s="19" t="s">
        <v>93</v>
      </c>
    </row>
    <row r="16" spans="1:25" s="45" customFormat="1">
      <c r="A16" s="101">
        <v>2</v>
      </c>
      <c r="B16" s="101" t="s">
        <v>75</v>
      </c>
      <c r="C16" s="101" t="s">
        <v>76</v>
      </c>
      <c r="D16" s="101" t="s">
        <v>74</v>
      </c>
      <c r="E16" s="101" t="s">
        <v>106</v>
      </c>
      <c r="F16" s="102">
        <v>75</v>
      </c>
      <c r="G16" s="102"/>
      <c r="H16" s="102"/>
      <c r="I16" s="37">
        <v>1978</v>
      </c>
      <c r="J16" s="37"/>
      <c r="K16" s="37" t="s">
        <v>96</v>
      </c>
      <c r="L16" s="39">
        <v>5</v>
      </c>
      <c r="M16" s="39">
        <v>6</v>
      </c>
      <c r="N16" s="40">
        <v>5887.1</v>
      </c>
      <c r="O16" s="40">
        <v>5887.1</v>
      </c>
      <c r="P16" s="17">
        <v>4490.18</v>
      </c>
      <c r="Q16" s="41">
        <v>196</v>
      </c>
      <c r="R16" s="40">
        <v>3200000</v>
      </c>
      <c r="S16" s="40">
        <v>0</v>
      </c>
      <c r="T16" s="40">
        <v>0</v>
      </c>
      <c r="U16" s="40">
        <v>0</v>
      </c>
      <c r="V16" s="40">
        <v>3200000</v>
      </c>
      <c r="W16" s="40">
        <v>543.55999999999995</v>
      </c>
      <c r="X16" s="40">
        <v>10786</v>
      </c>
      <c r="Y16" s="43" t="s">
        <v>93</v>
      </c>
    </row>
    <row r="17" spans="1:25" s="45" customFormat="1">
      <c r="A17" s="96">
        <v>3</v>
      </c>
      <c r="B17" s="97" t="s">
        <v>75</v>
      </c>
      <c r="C17" s="97" t="s">
        <v>76</v>
      </c>
      <c r="D17" s="97" t="s">
        <v>74</v>
      </c>
      <c r="E17" s="103" t="s">
        <v>79</v>
      </c>
      <c r="F17" s="98">
        <v>5</v>
      </c>
      <c r="G17" s="99">
        <v>1</v>
      </c>
      <c r="H17" s="99"/>
      <c r="I17" s="37">
        <v>1971</v>
      </c>
      <c r="J17" s="37"/>
      <c r="K17" s="37" t="s">
        <v>110</v>
      </c>
      <c r="L17" s="39">
        <v>5</v>
      </c>
      <c r="M17" s="39">
        <v>2</v>
      </c>
      <c r="N17" s="40">
        <v>3362.2</v>
      </c>
      <c r="O17" s="40">
        <v>3036.1</v>
      </c>
      <c r="P17" s="17">
        <v>3036.1</v>
      </c>
      <c r="Q17" s="41">
        <v>206</v>
      </c>
      <c r="R17" s="40">
        <v>1900000</v>
      </c>
      <c r="S17" s="40">
        <v>0</v>
      </c>
      <c r="T17" s="40">
        <v>0</v>
      </c>
      <c r="U17" s="40">
        <v>0</v>
      </c>
      <c r="V17" s="40">
        <v>1900000</v>
      </c>
      <c r="W17" s="40">
        <v>625.80999999999995</v>
      </c>
      <c r="X17" s="40">
        <v>10786</v>
      </c>
      <c r="Y17" s="43" t="s">
        <v>93</v>
      </c>
    </row>
    <row r="18" spans="1:25" s="45" customFormat="1">
      <c r="A18" s="96">
        <v>4</v>
      </c>
      <c r="B18" s="97" t="s">
        <v>75</v>
      </c>
      <c r="C18" s="97" t="s">
        <v>76</v>
      </c>
      <c r="D18" s="97" t="s">
        <v>74</v>
      </c>
      <c r="E18" s="97" t="s">
        <v>79</v>
      </c>
      <c r="F18" s="98">
        <v>304</v>
      </c>
      <c r="G18" s="99"/>
      <c r="H18" s="99" t="s">
        <v>85</v>
      </c>
      <c r="I18" s="37">
        <v>1987</v>
      </c>
      <c r="J18" s="37"/>
      <c r="K18" s="37" t="s">
        <v>110</v>
      </c>
      <c r="L18" s="39">
        <v>5</v>
      </c>
      <c r="M18" s="39">
        <v>6</v>
      </c>
      <c r="N18" s="40">
        <v>3509.8</v>
      </c>
      <c r="O18" s="40">
        <v>3499.3</v>
      </c>
      <c r="P18" s="17">
        <v>3499.3</v>
      </c>
      <c r="Q18" s="41">
        <v>115</v>
      </c>
      <c r="R18" s="40">
        <v>900000</v>
      </c>
      <c r="S18" s="40">
        <v>0</v>
      </c>
      <c r="T18" s="40">
        <v>0</v>
      </c>
      <c r="U18" s="40">
        <v>0</v>
      </c>
      <c r="V18" s="40">
        <v>900000</v>
      </c>
      <c r="W18" s="40">
        <v>257.2</v>
      </c>
      <c r="X18" s="40">
        <v>10786</v>
      </c>
      <c r="Y18" s="43" t="s">
        <v>93</v>
      </c>
    </row>
    <row r="19" spans="1:25" s="42" customFormat="1">
      <c r="A19" s="112">
        <v>5</v>
      </c>
      <c r="B19" s="113" t="s">
        <v>75</v>
      </c>
      <c r="C19" s="113" t="s">
        <v>76</v>
      </c>
      <c r="D19" s="112" t="s">
        <v>74</v>
      </c>
      <c r="E19" s="113" t="s">
        <v>81</v>
      </c>
      <c r="F19" s="119">
        <v>23</v>
      </c>
      <c r="G19" s="114"/>
      <c r="H19" s="114"/>
      <c r="I19" s="37">
        <v>1990</v>
      </c>
      <c r="J19" s="37"/>
      <c r="K19" s="37" t="s">
        <v>110</v>
      </c>
      <c r="L19" s="120">
        <v>5</v>
      </c>
      <c r="M19" s="120">
        <v>4</v>
      </c>
      <c r="N19" s="40">
        <v>2812.7</v>
      </c>
      <c r="O19" s="40">
        <v>2811.2</v>
      </c>
      <c r="P19" s="40">
        <v>2811.2</v>
      </c>
      <c r="Q19" s="41">
        <v>123</v>
      </c>
      <c r="R19" s="40">
        <v>2818000</v>
      </c>
      <c r="S19" s="40">
        <v>0</v>
      </c>
      <c r="T19" s="40">
        <v>0</v>
      </c>
      <c r="U19" s="40">
        <v>0</v>
      </c>
      <c r="V19" s="40">
        <v>2818000</v>
      </c>
      <c r="W19" s="40">
        <v>1001.88</v>
      </c>
      <c r="X19" s="40">
        <v>10786</v>
      </c>
      <c r="Y19" s="43" t="s">
        <v>93</v>
      </c>
    </row>
    <row r="20" spans="1:25" s="42" customFormat="1">
      <c r="A20" s="112">
        <v>6</v>
      </c>
      <c r="B20" s="113" t="s">
        <v>75</v>
      </c>
      <c r="C20" s="113" t="s">
        <v>76</v>
      </c>
      <c r="D20" s="112" t="s">
        <v>74</v>
      </c>
      <c r="E20" s="113" t="s">
        <v>81</v>
      </c>
      <c r="F20" s="119">
        <v>21</v>
      </c>
      <c r="G20" s="114"/>
      <c r="H20" s="114"/>
      <c r="I20" s="37">
        <v>1978</v>
      </c>
      <c r="J20" s="37"/>
      <c r="K20" s="37" t="s">
        <v>96</v>
      </c>
      <c r="L20" s="120">
        <v>5</v>
      </c>
      <c r="M20" s="120">
        <v>4</v>
      </c>
      <c r="N20" s="40">
        <v>3338.5</v>
      </c>
      <c r="O20" s="40">
        <v>3071.15</v>
      </c>
      <c r="P20" s="40">
        <v>3071.15</v>
      </c>
      <c r="Q20" s="41">
        <v>134</v>
      </c>
      <c r="R20" s="40">
        <v>3200000</v>
      </c>
      <c r="S20" s="40">
        <v>0</v>
      </c>
      <c r="T20" s="40">
        <v>0</v>
      </c>
      <c r="U20" s="40">
        <v>0</v>
      </c>
      <c r="V20" s="40">
        <v>3200000</v>
      </c>
      <c r="W20" s="40">
        <v>1041.96</v>
      </c>
      <c r="X20" s="40">
        <v>10786</v>
      </c>
      <c r="Y20" s="43" t="s">
        <v>93</v>
      </c>
    </row>
    <row r="21" spans="1:25" s="42" customFormat="1">
      <c r="A21" s="96">
        <v>7</v>
      </c>
      <c r="B21" s="97" t="s">
        <v>75</v>
      </c>
      <c r="C21" s="97" t="s">
        <v>76</v>
      </c>
      <c r="D21" s="97" t="s">
        <v>74</v>
      </c>
      <c r="E21" s="97" t="s">
        <v>97</v>
      </c>
      <c r="F21" s="98">
        <v>11</v>
      </c>
      <c r="G21" s="99"/>
      <c r="H21" s="99"/>
      <c r="I21" s="37">
        <v>1975</v>
      </c>
      <c r="J21" s="37"/>
      <c r="K21" s="37" t="s">
        <v>110</v>
      </c>
      <c r="L21" s="39">
        <v>5</v>
      </c>
      <c r="M21" s="39">
        <v>2</v>
      </c>
      <c r="N21" s="40">
        <v>3226.9</v>
      </c>
      <c r="O21" s="40">
        <v>1864.2</v>
      </c>
      <c r="P21" s="40">
        <v>1864.2</v>
      </c>
      <c r="Q21" s="41">
        <v>84</v>
      </c>
      <c r="R21" s="40">
        <v>3200000</v>
      </c>
      <c r="S21" s="40">
        <v>0</v>
      </c>
      <c r="T21" s="40">
        <v>0</v>
      </c>
      <c r="U21" s="40">
        <v>0</v>
      </c>
      <c r="V21" s="40">
        <v>3200000</v>
      </c>
      <c r="W21" s="40">
        <v>1716.56</v>
      </c>
      <c r="X21" s="40">
        <v>10786</v>
      </c>
      <c r="Y21" s="43" t="s">
        <v>93</v>
      </c>
    </row>
    <row r="22" spans="1:25" s="42" customFormat="1">
      <c r="A22" s="96">
        <v>8</v>
      </c>
      <c r="B22" s="97" t="s">
        <v>75</v>
      </c>
      <c r="C22" s="97" t="s">
        <v>76</v>
      </c>
      <c r="D22" s="97" t="s">
        <v>74</v>
      </c>
      <c r="E22" s="97" t="s">
        <v>98</v>
      </c>
      <c r="F22" s="98">
        <v>1</v>
      </c>
      <c r="G22" s="99"/>
      <c r="H22" s="99" t="s">
        <v>85</v>
      </c>
      <c r="I22" s="37">
        <v>1969</v>
      </c>
      <c r="J22" s="37"/>
      <c r="K22" s="37" t="s">
        <v>96</v>
      </c>
      <c r="L22" s="39">
        <v>5</v>
      </c>
      <c r="M22" s="39">
        <v>2</v>
      </c>
      <c r="N22" s="40">
        <v>2482</v>
      </c>
      <c r="O22" s="40">
        <v>1442.4</v>
      </c>
      <c r="P22" s="17">
        <v>1442.4</v>
      </c>
      <c r="Q22" s="41">
        <v>130</v>
      </c>
      <c r="R22" s="40">
        <v>6200000</v>
      </c>
      <c r="S22" s="40">
        <v>0</v>
      </c>
      <c r="T22" s="40">
        <v>0</v>
      </c>
      <c r="U22" s="40">
        <v>0</v>
      </c>
      <c r="V22" s="40">
        <v>6200000</v>
      </c>
      <c r="W22" s="38">
        <v>4298.3999999999996</v>
      </c>
      <c r="X22" s="40">
        <v>10786</v>
      </c>
      <c r="Y22" s="43" t="s">
        <v>93</v>
      </c>
    </row>
    <row r="23" spans="1:25" s="42" customFormat="1">
      <c r="A23" s="16">
        <v>9</v>
      </c>
      <c r="B23" s="16" t="s">
        <v>75</v>
      </c>
      <c r="C23" s="16" t="s">
        <v>76</v>
      </c>
      <c r="D23" s="16" t="s">
        <v>74</v>
      </c>
      <c r="E23" s="16" t="s">
        <v>87</v>
      </c>
      <c r="F23" s="37">
        <v>28</v>
      </c>
      <c r="G23" s="16"/>
      <c r="H23" s="16"/>
      <c r="I23" s="37">
        <v>1958</v>
      </c>
      <c r="J23" s="37"/>
      <c r="K23" s="37" t="s">
        <v>95</v>
      </c>
      <c r="L23" s="39">
        <v>2</v>
      </c>
      <c r="M23" s="39">
        <v>1</v>
      </c>
      <c r="N23" s="40">
        <v>450.6</v>
      </c>
      <c r="O23" s="40">
        <v>450.6</v>
      </c>
      <c r="P23" s="17">
        <v>450.6</v>
      </c>
      <c r="Q23" s="41">
        <v>22</v>
      </c>
      <c r="R23" s="40">
        <v>3350000</v>
      </c>
      <c r="S23" s="40">
        <v>0</v>
      </c>
      <c r="T23" s="40">
        <v>0</v>
      </c>
      <c r="U23" s="40">
        <v>0</v>
      </c>
      <c r="V23" s="40">
        <v>3350000</v>
      </c>
      <c r="W23" s="38">
        <v>7434.53</v>
      </c>
      <c r="X23" s="40">
        <v>10786</v>
      </c>
      <c r="Y23" s="19" t="s">
        <v>93</v>
      </c>
    </row>
    <row r="24" spans="1:25" s="42" customFormat="1" ht="15.75" customHeight="1">
      <c r="A24" s="67">
        <v>10</v>
      </c>
      <c r="B24" s="16" t="s">
        <v>75</v>
      </c>
      <c r="C24" s="16" t="s">
        <v>76</v>
      </c>
      <c r="D24" s="16" t="s">
        <v>78</v>
      </c>
      <c r="E24" s="67" t="s">
        <v>81</v>
      </c>
      <c r="F24" s="68">
        <v>4</v>
      </c>
      <c r="G24" s="67"/>
      <c r="H24" s="67"/>
      <c r="I24" s="68">
        <v>1985</v>
      </c>
      <c r="J24" s="68"/>
      <c r="K24" s="68" t="s">
        <v>110</v>
      </c>
      <c r="L24" s="69">
        <v>5</v>
      </c>
      <c r="M24" s="69">
        <v>4</v>
      </c>
      <c r="N24" s="70">
        <v>2726.2</v>
      </c>
      <c r="O24" s="70">
        <v>2726.2</v>
      </c>
      <c r="P24" s="71">
        <v>2726.2</v>
      </c>
      <c r="Q24" s="72">
        <v>129</v>
      </c>
      <c r="R24" s="70">
        <v>3200000</v>
      </c>
      <c r="S24" s="38">
        <v>0</v>
      </c>
      <c r="T24" s="70">
        <v>0</v>
      </c>
      <c r="U24" s="70">
        <v>0</v>
      </c>
      <c r="V24" s="70">
        <v>3200000</v>
      </c>
      <c r="W24" s="73">
        <v>1173.8</v>
      </c>
      <c r="X24" s="40">
        <v>10786</v>
      </c>
      <c r="Y24" s="77" t="s">
        <v>93</v>
      </c>
    </row>
    <row r="25" spans="1:25" s="42" customFormat="1">
      <c r="A25" s="16">
        <v>11</v>
      </c>
      <c r="B25" s="16" t="s">
        <v>75</v>
      </c>
      <c r="C25" s="16" t="s">
        <v>76</v>
      </c>
      <c r="D25" s="16" t="s">
        <v>74</v>
      </c>
      <c r="E25" s="16" t="s">
        <v>79</v>
      </c>
      <c r="F25" s="37">
        <v>252</v>
      </c>
      <c r="G25" s="16"/>
      <c r="H25" s="16"/>
      <c r="I25" s="37">
        <v>1982</v>
      </c>
      <c r="J25" s="37"/>
      <c r="K25" s="37" t="s">
        <v>110</v>
      </c>
      <c r="L25" s="39">
        <v>5</v>
      </c>
      <c r="M25" s="39">
        <v>8</v>
      </c>
      <c r="N25" s="40">
        <v>5161.7</v>
      </c>
      <c r="O25" s="40">
        <v>5161.7</v>
      </c>
      <c r="P25" s="17">
        <v>3127.9</v>
      </c>
      <c r="Q25" s="41">
        <v>206</v>
      </c>
      <c r="R25" s="40">
        <v>1000000</v>
      </c>
      <c r="S25" s="40">
        <v>0</v>
      </c>
      <c r="T25" s="40">
        <v>0</v>
      </c>
      <c r="U25" s="40">
        <v>0</v>
      </c>
      <c r="V25" s="40">
        <v>1000000</v>
      </c>
      <c r="W25" s="38">
        <v>193.7</v>
      </c>
      <c r="X25" s="40">
        <v>10786</v>
      </c>
      <c r="Y25" s="19" t="s">
        <v>93</v>
      </c>
    </row>
    <row r="26" spans="1:25" s="42" customFormat="1">
      <c r="A26" s="16">
        <v>12</v>
      </c>
      <c r="B26" s="16" t="s">
        <v>75</v>
      </c>
      <c r="C26" s="16" t="s">
        <v>76</v>
      </c>
      <c r="D26" s="16" t="s">
        <v>74</v>
      </c>
      <c r="E26" s="16" t="s">
        <v>79</v>
      </c>
      <c r="F26" s="37">
        <v>272</v>
      </c>
      <c r="G26" s="16"/>
      <c r="H26" s="16"/>
      <c r="I26" s="37">
        <v>1978</v>
      </c>
      <c r="J26" s="37"/>
      <c r="K26" s="37" t="s">
        <v>96</v>
      </c>
      <c r="L26" s="39">
        <v>5</v>
      </c>
      <c r="M26" s="39">
        <v>4</v>
      </c>
      <c r="N26" s="40">
        <v>3910.4</v>
      </c>
      <c r="O26" s="40">
        <v>3910.4</v>
      </c>
      <c r="P26" s="17">
        <v>2680</v>
      </c>
      <c r="Q26" s="41">
        <v>169</v>
      </c>
      <c r="R26" s="40">
        <v>1650000</v>
      </c>
      <c r="S26" s="40">
        <v>0</v>
      </c>
      <c r="T26" s="40">
        <v>0</v>
      </c>
      <c r="U26" s="40">
        <v>0</v>
      </c>
      <c r="V26" s="40">
        <v>1650000</v>
      </c>
      <c r="W26" s="38">
        <v>421.95</v>
      </c>
      <c r="X26" s="40">
        <v>10786</v>
      </c>
      <c r="Y26" s="19" t="s">
        <v>93</v>
      </c>
    </row>
    <row r="27" spans="1:25" s="42" customFormat="1">
      <c r="A27" s="16">
        <v>13</v>
      </c>
      <c r="B27" s="16" t="s">
        <v>75</v>
      </c>
      <c r="C27" s="16" t="s">
        <v>76</v>
      </c>
      <c r="D27" s="16" t="s">
        <v>74</v>
      </c>
      <c r="E27" s="16" t="s">
        <v>98</v>
      </c>
      <c r="F27" s="37">
        <v>23</v>
      </c>
      <c r="G27" s="16"/>
      <c r="H27" s="16" t="s">
        <v>99</v>
      </c>
      <c r="I27" s="37">
        <v>1990</v>
      </c>
      <c r="J27" s="37"/>
      <c r="K27" s="37" t="s">
        <v>96</v>
      </c>
      <c r="L27" s="39">
        <v>5</v>
      </c>
      <c r="M27" s="39">
        <v>6</v>
      </c>
      <c r="N27" s="40">
        <v>3260</v>
      </c>
      <c r="O27" s="40">
        <v>3260</v>
      </c>
      <c r="P27" s="17">
        <v>2154.5</v>
      </c>
      <c r="Q27" s="41">
        <v>176</v>
      </c>
      <c r="R27" s="40">
        <v>3200000</v>
      </c>
      <c r="S27" s="40">
        <v>0</v>
      </c>
      <c r="T27" s="40">
        <v>0</v>
      </c>
      <c r="U27" s="40">
        <v>0</v>
      </c>
      <c r="V27" s="40">
        <v>3200000</v>
      </c>
      <c r="W27" s="38">
        <v>981.6</v>
      </c>
      <c r="X27" s="40">
        <v>10786</v>
      </c>
      <c r="Y27" s="19" t="s">
        <v>93</v>
      </c>
    </row>
    <row r="28" spans="1:25" s="45" customFormat="1">
      <c r="A28" s="16">
        <v>14</v>
      </c>
      <c r="B28" s="16" t="s">
        <v>75</v>
      </c>
      <c r="C28" s="16" t="s">
        <v>76</v>
      </c>
      <c r="D28" s="16" t="s">
        <v>74</v>
      </c>
      <c r="E28" s="16" t="s">
        <v>98</v>
      </c>
      <c r="F28" s="108">
        <v>8</v>
      </c>
      <c r="G28" s="16"/>
      <c r="H28" s="16"/>
      <c r="I28" s="37">
        <v>1954</v>
      </c>
      <c r="J28" s="37"/>
      <c r="K28" s="37" t="s">
        <v>95</v>
      </c>
      <c r="L28" s="39">
        <v>2</v>
      </c>
      <c r="M28" s="39">
        <v>2</v>
      </c>
      <c r="N28" s="40">
        <v>413.5</v>
      </c>
      <c r="O28" s="40">
        <v>413.5</v>
      </c>
      <c r="P28" s="17">
        <v>368.1</v>
      </c>
      <c r="Q28" s="41">
        <v>22</v>
      </c>
      <c r="R28" s="40">
        <v>3850000</v>
      </c>
      <c r="S28" s="40">
        <v>0</v>
      </c>
      <c r="T28" s="40">
        <v>0</v>
      </c>
      <c r="U28" s="40">
        <v>0</v>
      </c>
      <c r="V28" s="40">
        <v>3850000</v>
      </c>
      <c r="W28" s="40">
        <v>9310.76</v>
      </c>
      <c r="X28" s="40">
        <v>10786</v>
      </c>
      <c r="Y28" s="19" t="s">
        <v>93</v>
      </c>
    </row>
    <row r="29" spans="1:25" s="42" customFormat="1">
      <c r="A29" s="16">
        <v>15</v>
      </c>
      <c r="B29" s="16" t="s">
        <v>75</v>
      </c>
      <c r="C29" s="16" t="s">
        <v>76</v>
      </c>
      <c r="D29" s="16" t="s">
        <v>74</v>
      </c>
      <c r="E29" s="16" t="s">
        <v>102</v>
      </c>
      <c r="F29" s="37">
        <v>3</v>
      </c>
      <c r="G29" s="16"/>
      <c r="H29" s="16" t="s">
        <v>85</v>
      </c>
      <c r="I29" s="37">
        <v>1963</v>
      </c>
      <c r="J29" s="37"/>
      <c r="K29" s="37" t="s">
        <v>110</v>
      </c>
      <c r="L29" s="39">
        <v>4</v>
      </c>
      <c r="M29" s="39">
        <v>3</v>
      </c>
      <c r="N29" s="40">
        <v>1654.8</v>
      </c>
      <c r="O29" s="40">
        <v>1323.9</v>
      </c>
      <c r="P29" s="17">
        <v>1323.9</v>
      </c>
      <c r="Q29" s="41">
        <v>120</v>
      </c>
      <c r="R29" s="40">
        <v>2000000</v>
      </c>
      <c r="S29" s="40">
        <v>0</v>
      </c>
      <c r="T29" s="40">
        <v>0</v>
      </c>
      <c r="U29" s="40">
        <v>0</v>
      </c>
      <c r="V29" s="40">
        <v>2000000</v>
      </c>
      <c r="W29" s="38">
        <v>2870.31</v>
      </c>
      <c r="X29" s="40">
        <v>10786</v>
      </c>
      <c r="Y29" s="19" t="s">
        <v>93</v>
      </c>
    </row>
    <row r="30" spans="1:25" s="42" customFormat="1">
      <c r="A30" s="16">
        <v>16</v>
      </c>
      <c r="B30" s="16" t="s">
        <v>75</v>
      </c>
      <c r="C30" s="16" t="s">
        <v>76</v>
      </c>
      <c r="D30" s="16" t="s">
        <v>74</v>
      </c>
      <c r="E30" s="16" t="s">
        <v>103</v>
      </c>
      <c r="F30" s="37">
        <v>18</v>
      </c>
      <c r="G30" s="16"/>
      <c r="H30" s="16"/>
      <c r="I30" s="37">
        <v>1977</v>
      </c>
      <c r="J30" s="37"/>
      <c r="K30" s="37" t="s">
        <v>110</v>
      </c>
      <c r="L30" s="39">
        <v>5</v>
      </c>
      <c r="M30" s="39">
        <v>4</v>
      </c>
      <c r="N30" s="40">
        <v>4508.7</v>
      </c>
      <c r="O30" s="40">
        <v>3467.7</v>
      </c>
      <c r="P30" s="17">
        <v>3467.7</v>
      </c>
      <c r="Q30" s="41">
        <v>305</v>
      </c>
      <c r="R30" s="40">
        <v>3200000</v>
      </c>
      <c r="S30" s="40">
        <v>0</v>
      </c>
      <c r="T30" s="40">
        <v>0</v>
      </c>
      <c r="U30" s="40">
        <v>0</v>
      </c>
      <c r="V30" s="40">
        <v>3200000</v>
      </c>
      <c r="W30" s="38">
        <v>922.8</v>
      </c>
      <c r="X30" s="40">
        <v>10786</v>
      </c>
      <c r="Y30" s="19" t="s">
        <v>93</v>
      </c>
    </row>
    <row r="31" spans="1:25">
      <c r="A31" s="16">
        <v>17</v>
      </c>
      <c r="B31" s="16" t="s">
        <v>75</v>
      </c>
      <c r="C31" s="16" t="s">
        <v>76</v>
      </c>
      <c r="D31" s="16" t="s">
        <v>74</v>
      </c>
      <c r="E31" s="16" t="s">
        <v>81</v>
      </c>
      <c r="F31" s="37">
        <v>7</v>
      </c>
      <c r="G31" s="16"/>
      <c r="H31" s="16"/>
      <c r="I31" s="37">
        <v>1975</v>
      </c>
      <c r="J31" s="37"/>
      <c r="K31" s="37" t="s">
        <v>96</v>
      </c>
      <c r="L31" s="39">
        <v>5</v>
      </c>
      <c r="M31" s="39">
        <v>4</v>
      </c>
      <c r="N31" s="40">
        <v>3367.8</v>
      </c>
      <c r="O31" s="40">
        <v>3358.4</v>
      </c>
      <c r="P31" s="40">
        <v>3358.4</v>
      </c>
      <c r="Q31" s="41">
        <v>151</v>
      </c>
      <c r="R31" s="38">
        <v>3200000</v>
      </c>
      <c r="S31" s="38">
        <v>0</v>
      </c>
      <c r="T31" s="38">
        <v>0</v>
      </c>
      <c r="U31" s="38">
        <v>0</v>
      </c>
      <c r="V31" s="38">
        <v>3200000</v>
      </c>
      <c r="W31" s="38">
        <v>952.84</v>
      </c>
      <c r="X31" s="38">
        <v>10786</v>
      </c>
      <c r="Y31" s="19" t="s">
        <v>93</v>
      </c>
    </row>
    <row r="32" spans="1:25">
      <c r="A32" s="16">
        <v>18</v>
      </c>
      <c r="B32" s="16" t="s">
        <v>75</v>
      </c>
      <c r="C32" s="16" t="s">
        <v>76</v>
      </c>
      <c r="D32" s="16" t="s">
        <v>74</v>
      </c>
      <c r="E32" s="16" t="s">
        <v>81</v>
      </c>
      <c r="F32" s="37">
        <v>13</v>
      </c>
      <c r="G32" s="16"/>
      <c r="H32" s="16"/>
      <c r="I32" s="37">
        <v>1985</v>
      </c>
      <c r="J32" s="37"/>
      <c r="K32" s="37" t="s">
        <v>96</v>
      </c>
      <c r="L32" s="39">
        <v>5</v>
      </c>
      <c r="M32" s="39">
        <v>6</v>
      </c>
      <c r="N32" s="40">
        <v>4665.2</v>
      </c>
      <c r="O32" s="40">
        <v>4664.2</v>
      </c>
      <c r="P32" s="40">
        <v>4664.2</v>
      </c>
      <c r="Q32" s="41">
        <v>246</v>
      </c>
      <c r="R32" s="38">
        <v>4200000</v>
      </c>
      <c r="S32" s="38">
        <v>0</v>
      </c>
      <c r="T32" s="38">
        <v>0</v>
      </c>
      <c r="U32" s="38">
        <v>0</v>
      </c>
      <c r="V32" s="38">
        <v>4200000</v>
      </c>
      <c r="W32" s="38">
        <v>900.48</v>
      </c>
      <c r="X32" s="38">
        <v>10786</v>
      </c>
      <c r="Y32" s="19" t="s">
        <v>93</v>
      </c>
    </row>
    <row r="33" spans="1:25" s="45" customFormat="1">
      <c r="A33" s="16">
        <v>19</v>
      </c>
      <c r="B33" s="16" t="s">
        <v>75</v>
      </c>
      <c r="C33" s="16" t="s">
        <v>76</v>
      </c>
      <c r="D33" s="16" t="s">
        <v>74</v>
      </c>
      <c r="E33" s="16" t="s">
        <v>79</v>
      </c>
      <c r="F33" s="37">
        <v>37</v>
      </c>
      <c r="G33" s="16"/>
      <c r="H33" s="135"/>
      <c r="I33" s="37">
        <v>1989</v>
      </c>
      <c r="J33" s="37"/>
      <c r="K33" s="37" t="s">
        <v>110</v>
      </c>
      <c r="L33" s="39">
        <v>5</v>
      </c>
      <c r="M33" s="39">
        <v>4</v>
      </c>
      <c r="N33" s="40">
        <v>2735.1</v>
      </c>
      <c r="O33" s="40">
        <v>2735.1</v>
      </c>
      <c r="P33" s="40">
        <v>1695.8</v>
      </c>
      <c r="Q33" s="41">
        <v>128</v>
      </c>
      <c r="R33" s="40">
        <v>300000</v>
      </c>
      <c r="S33" s="40">
        <v>0</v>
      </c>
      <c r="T33" s="40">
        <v>0</v>
      </c>
      <c r="U33" s="40">
        <v>0</v>
      </c>
      <c r="V33" s="40">
        <v>300000</v>
      </c>
      <c r="W33" s="40">
        <v>109.69</v>
      </c>
      <c r="X33" s="40">
        <v>10786</v>
      </c>
      <c r="Y33" s="19" t="s">
        <v>93</v>
      </c>
    </row>
    <row r="34" spans="1:25" s="45" customFormat="1">
      <c r="A34" s="149">
        <v>20</v>
      </c>
      <c r="B34" s="149" t="s">
        <v>75</v>
      </c>
      <c r="C34" s="149" t="s">
        <v>76</v>
      </c>
      <c r="D34" s="149" t="s">
        <v>74</v>
      </c>
      <c r="E34" s="149" t="s">
        <v>111</v>
      </c>
      <c r="F34" s="143">
        <v>22</v>
      </c>
      <c r="G34" s="149"/>
      <c r="H34" s="147" t="s">
        <v>85</v>
      </c>
      <c r="I34" s="143">
        <v>1986</v>
      </c>
      <c r="J34" s="143"/>
      <c r="K34" s="143" t="s">
        <v>110</v>
      </c>
      <c r="L34" s="148">
        <v>5</v>
      </c>
      <c r="M34" s="148">
        <v>4</v>
      </c>
      <c r="N34" s="144">
        <v>2426.6999999999998</v>
      </c>
      <c r="O34" s="144">
        <v>2426.6999999999998</v>
      </c>
      <c r="P34" s="144">
        <v>2426.6999999999998</v>
      </c>
      <c r="Q34" s="145">
        <v>106</v>
      </c>
      <c r="R34" s="144">
        <v>3700000</v>
      </c>
      <c r="S34" s="144">
        <v>0</v>
      </c>
      <c r="T34" s="144">
        <v>0</v>
      </c>
      <c r="U34" s="144">
        <v>0</v>
      </c>
      <c r="V34" s="144">
        <v>3700000</v>
      </c>
      <c r="W34" s="144">
        <v>1524.7</v>
      </c>
      <c r="X34" s="144">
        <v>10786</v>
      </c>
      <c r="Y34" s="142" t="s">
        <v>93</v>
      </c>
    </row>
    <row r="35" spans="1:25" s="42" customFormat="1">
      <c r="A35" s="146">
        <v>21</v>
      </c>
      <c r="B35" s="149" t="s">
        <v>75</v>
      </c>
      <c r="C35" s="149" t="s">
        <v>76</v>
      </c>
      <c r="D35" s="149" t="s">
        <v>74</v>
      </c>
      <c r="E35" s="149" t="s">
        <v>102</v>
      </c>
      <c r="F35" s="143">
        <v>16</v>
      </c>
      <c r="G35" s="149"/>
      <c r="H35" s="147"/>
      <c r="I35" s="143">
        <v>1984</v>
      </c>
      <c r="J35" s="143"/>
      <c r="K35" s="143" t="s">
        <v>110</v>
      </c>
      <c r="L35" s="148">
        <v>5</v>
      </c>
      <c r="M35" s="148">
        <v>4</v>
      </c>
      <c r="N35" s="144">
        <v>2732.3</v>
      </c>
      <c r="O35" s="144">
        <v>2732.3</v>
      </c>
      <c r="P35" s="144">
        <v>1670.3</v>
      </c>
      <c r="Q35" s="145">
        <v>117</v>
      </c>
      <c r="R35" s="144">
        <v>2200000</v>
      </c>
      <c r="S35" s="144">
        <v>0</v>
      </c>
      <c r="T35" s="144">
        <v>0</v>
      </c>
      <c r="U35" s="144">
        <v>0</v>
      </c>
      <c r="V35" s="144">
        <v>2200000</v>
      </c>
      <c r="W35" s="144">
        <v>805.18</v>
      </c>
      <c r="X35" s="144">
        <v>10786</v>
      </c>
      <c r="Y35" s="142" t="s">
        <v>93</v>
      </c>
    </row>
    <row r="36" spans="1:25" s="42" customFormat="1">
      <c r="A36" s="149">
        <v>22</v>
      </c>
      <c r="B36" s="149" t="s">
        <v>75</v>
      </c>
      <c r="C36" s="149" t="s">
        <v>76</v>
      </c>
      <c r="D36" s="149" t="s">
        <v>74</v>
      </c>
      <c r="E36" s="149" t="s">
        <v>98</v>
      </c>
      <c r="F36" s="143">
        <v>23</v>
      </c>
      <c r="G36" s="149"/>
      <c r="H36" s="147"/>
      <c r="I36" s="143">
        <v>1986</v>
      </c>
      <c r="J36" s="143"/>
      <c r="K36" s="143" t="s">
        <v>110</v>
      </c>
      <c r="L36" s="148">
        <v>5</v>
      </c>
      <c r="M36" s="148">
        <v>2</v>
      </c>
      <c r="N36" s="144">
        <v>3652.3</v>
      </c>
      <c r="O36" s="144">
        <v>3652.3</v>
      </c>
      <c r="P36" s="144">
        <v>2524.6999999999998</v>
      </c>
      <c r="Q36" s="145">
        <v>216</v>
      </c>
      <c r="R36" s="144">
        <v>3500000</v>
      </c>
      <c r="S36" s="144">
        <v>0</v>
      </c>
      <c r="T36" s="144">
        <v>0</v>
      </c>
      <c r="U36" s="144">
        <v>0</v>
      </c>
      <c r="V36" s="144">
        <v>3500000</v>
      </c>
      <c r="W36" s="144">
        <v>958.3</v>
      </c>
      <c r="X36" s="144">
        <v>10786</v>
      </c>
      <c r="Y36" s="142" t="s">
        <v>93</v>
      </c>
    </row>
    <row r="37" spans="1:25" s="42" customFormat="1">
      <c r="A37" s="149">
        <v>23</v>
      </c>
      <c r="B37" s="149" t="s">
        <v>75</v>
      </c>
      <c r="C37" s="149" t="s">
        <v>76</v>
      </c>
      <c r="D37" s="149" t="s">
        <v>74</v>
      </c>
      <c r="E37" s="149" t="s">
        <v>98</v>
      </c>
      <c r="F37" s="159">
        <v>28</v>
      </c>
      <c r="G37" s="149">
        <v>3</v>
      </c>
      <c r="H37" s="147"/>
      <c r="I37" s="143">
        <v>1979</v>
      </c>
      <c r="J37" s="143"/>
      <c r="K37" s="143" t="s">
        <v>110</v>
      </c>
      <c r="L37" s="148">
        <v>5</v>
      </c>
      <c r="M37" s="148">
        <v>1</v>
      </c>
      <c r="N37" s="144">
        <v>2422.9</v>
      </c>
      <c r="O37" s="144">
        <v>2422.9</v>
      </c>
      <c r="P37" s="144">
        <v>987.3</v>
      </c>
      <c r="Q37" s="145">
        <v>88</v>
      </c>
      <c r="R37" s="144">
        <v>300000</v>
      </c>
      <c r="S37" s="144">
        <v>0</v>
      </c>
      <c r="T37" s="144">
        <v>0</v>
      </c>
      <c r="U37" s="144">
        <v>0</v>
      </c>
      <c r="V37" s="144">
        <v>300000</v>
      </c>
      <c r="W37" s="144">
        <v>123.82</v>
      </c>
      <c r="X37" s="144">
        <v>10786</v>
      </c>
      <c r="Y37" s="142" t="s">
        <v>93</v>
      </c>
    </row>
    <row r="38" spans="1:25" s="42" customFormat="1">
      <c r="A38" s="184" t="s">
        <v>80</v>
      </c>
      <c r="B38" s="185"/>
      <c r="C38" s="185"/>
      <c r="D38" s="185"/>
      <c r="E38" s="185"/>
      <c r="F38" s="185"/>
      <c r="G38" s="185"/>
      <c r="H38" s="186"/>
      <c r="I38" s="20" t="s">
        <v>0</v>
      </c>
      <c r="J38" s="20" t="s">
        <v>0</v>
      </c>
      <c r="K38" s="20" t="s">
        <v>0</v>
      </c>
      <c r="L38" s="91" t="s">
        <v>0</v>
      </c>
      <c r="M38" s="91" t="s">
        <v>0</v>
      </c>
      <c r="N38" s="62">
        <f>SUM(N15:N37)</f>
        <v>70497.799999999988</v>
      </c>
      <c r="O38" s="62">
        <f>SUM(O15:O37)</f>
        <v>66107.75</v>
      </c>
      <c r="P38" s="21">
        <f>SUM(P15:P37)</f>
        <v>55631.23</v>
      </c>
      <c r="Q38" s="92">
        <f>SUM(Q15:Q37)</f>
        <v>3257</v>
      </c>
      <c r="R38" s="62">
        <f>SUM(R15:R37)</f>
        <v>63468000</v>
      </c>
      <c r="S38" s="62">
        <f t="shared" ref="S38:U38" si="0">SUM(S23:S30)</f>
        <v>0</v>
      </c>
      <c r="T38" s="62">
        <f t="shared" si="0"/>
        <v>0</v>
      </c>
      <c r="U38" s="62">
        <f t="shared" si="0"/>
        <v>0</v>
      </c>
      <c r="V38" s="62">
        <f>SUM(V15:V37)</f>
        <v>63468000</v>
      </c>
      <c r="W38" s="22">
        <f>SUM(W15:W37)</f>
        <v>39398.61</v>
      </c>
      <c r="X38" s="62">
        <v>10786</v>
      </c>
      <c r="Y38" s="160" t="s">
        <v>0</v>
      </c>
    </row>
    <row r="39" spans="1:25" s="42" customFormat="1" ht="15.75" customHeight="1">
      <c r="A39" s="78">
        <v>2022</v>
      </c>
      <c r="B39" s="67"/>
      <c r="C39" s="67"/>
      <c r="D39" s="67"/>
      <c r="E39" s="67"/>
      <c r="F39" s="68"/>
      <c r="G39" s="67"/>
      <c r="H39" s="67"/>
      <c r="I39" s="68"/>
      <c r="J39" s="68"/>
      <c r="K39" s="68"/>
      <c r="L39" s="69"/>
      <c r="M39" s="69"/>
      <c r="N39" s="70"/>
      <c r="O39" s="70"/>
      <c r="P39" s="71"/>
      <c r="Q39" s="72"/>
      <c r="R39" s="70"/>
      <c r="S39" s="70"/>
      <c r="T39" s="93"/>
      <c r="U39" s="70"/>
      <c r="V39" s="70"/>
      <c r="W39" s="73"/>
      <c r="X39" s="70"/>
      <c r="Y39" s="94"/>
    </row>
    <row r="40" spans="1:25" s="42" customFormat="1">
      <c r="A40" s="101">
        <v>1</v>
      </c>
      <c r="B40" s="101" t="s">
        <v>75</v>
      </c>
      <c r="C40" s="101" t="s">
        <v>76</v>
      </c>
      <c r="D40" s="101" t="s">
        <v>74</v>
      </c>
      <c r="E40" s="101" t="s">
        <v>107</v>
      </c>
      <c r="F40" s="102">
        <v>1</v>
      </c>
      <c r="G40" s="102"/>
      <c r="H40" s="102" t="s">
        <v>85</v>
      </c>
      <c r="I40" s="37">
        <v>1983</v>
      </c>
      <c r="J40" s="37"/>
      <c r="K40" s="37" t="s">
        <v>110</v>
      </c>
      <c r="L40" s="120">
        <v>2</v>
      </c>
      <c r="M40" s="120">
        <v>3</v>
      </c>
      <c r="N40" s="40">
        <v>854.6</v>
      </c>
      <c r="O40" s="40">
        <v>794.6</v>
      </c>
      <c r="P40" s="40">
        <v>794.6</v>
      </c>
      <c r="Q40" s="41">
        <v>46</v>
      </c>
      <c r="R40" s="40">
        <v>3200000</v>
      </c>
      <c r="S40" s="40">
        <v>0</v>
      </c>
      <c r="T40" s="40">
        <v>0</v>
      </c>
      <c r="U40" s="40">
        <v>0</v>
      </c>
      <c r="V40" s="40">
        <v>3200000</v>
      </c>
      <c r="W40" s="40">
        <v>4027.19</v>
      </c>
      <c r="X40" s="40">
        <v>10786</v>
      </c>
      <c r="Y40" s="77" t="s">
        <v>94</v>
      </c>
    </row>
    <row r="41" spans="1:25" s="42" customFormat="1">
      <c r="A41" s="112">
        <v>2</v>
      </c>
      <c r="B41" s="113" t="s">
        <v>75</v>
      </c>
      <c r="C41" s="113" t="s">
        <v>76</v>
      </c>
      <c r="D41" s="112" t="s">
        <v>78</v>
      </c>
      <c r="E41" s="113" t="s">
        <v>90</v>
      </c>
      <c r="F41" s="119">
        <v>33</v>
      </c>
      <c r="G41" s="114"/>
      <c r="H41" s="114"/>
      <c r="I41" s="37">
        <v>1976</v>
      </c>
      <c r="J41" s="37"/>
      <c r="K41" s="37" t="s">
        <v>110</v>
      </c>
      <c r="L41" s="120">
        <v>5</v>
      </c>
      <c r="M41" s="120">
        <v>2</v>
      </c>
      <c r="N41" s="40">
        <v>1805</v>
      </c>
      <c r="O41" s="40">
        <v>1805</v>
      </c>
      <c r="P41" s="17">
        <v>1805</v>
      </c>
      <c r="Q41" s="41">
        <v>71</v>
      </c>
      <c r="R41" s="40">
        <v>2200000</v>
      </c>
      <c r="S41" s="40">
        <v>0</v>
      </c>
      <c r="T41" s="40">
        <v>0</v>
      </c>
      <c r="U41" s="40">
        <v>0</v>
      </c>
      <c r="V41" s="40">
        <v>2200000</v>
      </c>
      <c r="W41" s="40">
        <v>1772.86</v>
      </c>
      <c r="X41" s="40">
        <v>10786</v>
      </c>
      <c r="Y41" s="43" t="s">
        <v>94</v>
      </c>
    </row>
    <row r="42" spans="1:25" s="42" customFormat="1">
      <c r="A42" s="96">
        <v>3</v>
      </c>
      <c r="B42" s="97" t="s">
        <v>75</v>
      </c>
      <c r="C42" s="97" t="s">
        <v>76</v>
      </c>
      <c r="D42" s="96" t="s">
        <v>74</v>
      </c>
      <c r="E42" s="97" t="s">
        <v>108</v>
      </c>
      <c r="F42" s="98">
        <v>73</v>
      </c>
      <c r="G42" s="99">
        <v>1</v>
      </c>
      <c r="H42" s="99"/>
      <c r="I42" s="37">
        <v>1992</v>
      </c>
      <c r="J42" s="37"/>
      <c r="K42" s="37" t="s">
        <v>110</v>
      </c>
      <c r="L42" s="120">
        <v>3</v>
      </c>
      <c r="M42" s="120">
        <v>3</v>
      </c>
      <c r="N42" s="40">
        <v>1456.1</v>
      </c>
      <c r="O42" s="40">
        <v>843.5</v>
      </c>
      <c r="P42" s="17">
        <v>843.5</v>
      </c>
      <c r="Q42" s="41">
        <v>71</v>
      </c>
      <c r="R42" s="40">
        <v>250000</v>
      </c>
      <c r="S42" s="40">
        <v>0</v>
      </c>
      <c r="T42" s="40">
        <v>0</v>
      </c>
      <c r="U42" s="40">
        <v>0</v>
      </c>
      <c r="V42" s="40">
        <v>250000</v>
      </c>
      <c r="W42" s="40">
        <v>296.39</v>
      </c>
      <c r="X42" s="40">
        <v>10786</v>
      </c>
      <c r="Y42" s="43" t="s">
        <v>93</v>
      </c>
    </row>
    <row r="43" spans="1:25" s="42" customFormat="1">
      <c r="A43" s="96">
        <v>4</v>
      </c>
      <c r="B43" s="97" t="s">
        <v>75</v>
      </c>
      <c r="C43" s="97" t="s">
        <v>76</v>
      </c>
      <c r="D43" s="96" t="s">
        <v>74</v>
      </c>
      <c r="E43" s="97" t="s">
        <v>77</v>
      </c>
      <c r="F43" s="98">
        <v>9</v>
      </c>
      <c r="G43" s="99"/>
      <c r="H43" s="99"/>
      <c r="I43" s="37">
        <v>1961</v>
      </c>
      <c r="J43" s="37"/>
      <c r="K43" s="37" t="s">
        <v>110</v>
      </c>
      <c r="L43" s="120">
        <v>4</v>
      </c>
      <c r="M43" s="120">
        <v>2</v>
      </c>
      <c r="N43" s="40">
        <v>1155.5</v>
      </c>
      <c r="O43" s="40">
        <v>973</v>
      </c>
      <c r="P43" s="17">
        <v>973</v>
      </c>
      <c r="Q43" s="41">
        <v>57</v>
      </c>
      <c r="R43" s="40">
        <v>300000</v>
      </c>
      <c r="S43" s="40">
        <v>0</v>
      </c>
      <c r="T43" s="40">
        <v>0</v>
      </c>
      <c r="U43" s="40">
        <v>0</v>
      </c>
      <c r="V43" s="40">
        <v>300000</v>
      </c>
      <c r="W43" s="40">
        <v>308.33</v>
      </c>
      <c r="X43" s="40">
        <v>10786</v>
      </c>
      <c r="Y43" s="43" t="s">
        <v>94</v>
      </c>
    </row>
    <row r="44" spans="1:25" s="42" customFormat="1" ht="15.75" customHeight="1">
      <c r="A44" s="67">
        <v>5</v>
      </c>
      <c r="B44" s="16" t="s">
        <v>75</v>
      </c>
      <c r="C44" s="16" t="s">
        <v>76</v>
      </c>
      <c r="D44" s="16" t="s">
        <v>74</v>
      </c>
      <c r="E44" s="67" t="s">
        <v>79</v>
      </c>
      <c r="F44" s="68">
        <v>21</v>
      </c>
      <c r="G44" s="67"/>
      <c r="H44" s="67"/>
      <c r="I44" s="68">
        <v>1988</v>
      </c>
      <c r="J44" s="68"/>
      <c r="K44" s="68" t="s">
        <v>110</v>
      </c>
      <c r="L44" s="69">
        <v>5</v>
      </c>
      <c r="M44" s="69">
        <v>10</v>
      </c>
      <c r="N44" s="70">
        <v>6057.3</v>
      </c>
      <c r="O44" s="70">
        <v>4857.3</v>
      </c>
      <c r="P44" s="71">
        <v>4857.3</v>
      </c>
      <c r="Q44" s="72">
        <v>232</v>
      </c>
      <c r="R44" s="70">
        <v>4200000</v>
      </c>
      <c r="S44" s="38">
        <v>0</v>
      </c>
      <c r="T44" s="70">
        <v>0</v>
      </c>
      <c r="U44" s="70">
        <v>0</v>
      </c>
      <c r="V44" s="70">
        <v>4200000</v>
      </c>
      <c r="W44" s="73">
        <v>864.68</v>
      </c>
      <c r="X44" s="40">
        <v>10786</v>
      </c>
      <c r="Y44" s="43" t="s">
        <v>94</v>
      </c>
    </row>
    <row r="45" spans="1:25" s="42" customFormat="1" ht="15.75" customHeight="1">
      <c r="A45" s="67">
        <v>6</v>
      </c>
      <c r="B45" s="16" t="s">
        <v>75</v>
      </c>
      <c r="C45" s="16" t="s">
        <v>76</v>
      </c>
      <c r="D45" s="16" t="s">
        <v>74</v>
      </c>
      <c r="E45" s="67" t="s">
        <v>81</v>
      </c>
      <c r="F45" s="68">
        <v>5</v>
      </c>
      <c r="G45" s="67"/>
      <c r="H45" s="67"/>
      <c r="I45" s="68">
        <v>1991</v>
      </c>
      <c r="J45" s="68"/>
      <c r="K45" s="68" t="s">
        <v>96</v>
      </c>
      <c r="L45" s="69">
        <v>5</v>
      </c>
      <c r="M45" s="69">
        <v>6</v>
      </c>
      <c r="N45" s="70">
        <v>4634.8</v>
      </c>
      <c r="O45" s="70">
        <v>4634.8</v>
      </c>
      <c r="P45" s="71">
        <v>4634.8</v>
      </c>
      <c r="Q45" s="72">
        <v>244</v>
      </c>
      <c r="R45" s="70">
        <v>3400000</v>
      </c>
      <c r="S45" s="38">
        <v>0</v>
      </c>
      <c r="T45" s="70">
        <v>0</v>
      </c>
      <c r="U45" s="70">
        <v>0</v>
      </c>
      <c r="V45" s="70">
        <v>3400000</v>
      </c>
      <c r="W45" s="73">
        <v>733.58</v>
      </c>
      <c r="X45" s="40">
        <v>10786</v>
      </c>
      <c r="Y45" s="77" t="s">
        <v>94</v>
      </c>
    </row>
    <row r="46" spans="1:25" s="42" customFormat="1" ht="15.75" customHeight="1">
      <c r="A46" s="67">
        <v>7</v>
      </c>
      <c r="B46" s="16" t="s">
        <v>75</v>
      </c>
      <c r="C46" s="16" t="s">
        <v>76</v>
      </c>
      <c r="D46" s="16" t="s">
        <v>78</v>
      </c>
      <c r="E46" s="67" t="s">
        <v>81</v>
      </c>
      <c r="F46" s="68">
        <v>2</v>
      </c>
      <c r="G46" s="67"/>
      <c r="H46" s="67"/>
      <c r="I46" s="68">
        <v>1981</v>
      </c>
      <c r="J46" s="68"/>
      <c r="K46" s="68" t="s">
        <v>110</v>
      </c>
      <c r="L46" s="69">
        <v>5</v>
      </c>
      <c r="M46" s="69">
        <v>4</v>
      </c>
      <c r="N46" s="70">
        <v>3153.5</v>
      </c>
      <c r="O46" s="70">
        <v>2809.73</v>
      </c>
      <c r="P46" s="71">
        <v>2809.73</v>
      </c>
      <c r="Q46" s="72">
        <v>107</v>
      </c>
      <c r="R46" s="70">
        <v>3400000</v>
      </c>
      <c r="S46" s="40">
        <v>0</v>
      </c>
      <c r="T46" s="70">
        <v>0</v>
      </c>
      <c r="U46" s="70">
        <v>0</v>
      </c>
      <c r="V46" s="70">
        <v>3400000</v>
      </c>
      <c r="W46" s="73">
        <v>1210.08</v>
      </c>
      <c r="X46" s="40">
        <v>10786</v>
      </c>
      <c r="Y46" s="77" t="s">
        <v>94</v>
      </c>
    </row>
    <row r="47" spans="1:25" s="42" customFormat="1" ht="15.75" customHeight="1">
      <c r="A47" s="67">
        <v>8</v>
      </c>
      <c r="B47" s="16" t="s">
        <v>75</v>
      </c>
      <c r="C47" s="16" t="s">
        <v>76</v>
      </c>
      <c r="D47" s="16" t="s">
        <v>78</v>
      </c>
      <c r="E47" s="67" t="s">
        <v>100</v>
      </c>
      <c r="F47" s="68">
        <v>3</v>
      </c>
      <c r="G47" s="67"/>
      <c r="H47" s="67"/>
      <c r="I47" s="68">
        <v>1954</v>
      </c>
      <c r="J47" s="68"/>
      <c r="K47" s="68" t="s">
        <v>95</v>
      </c>
      <c r="L47" s="69">
        <v>3</v>
      </c>
      <c r="M47" s="69">
        <v>3</v>
      </c>
      <c r="N47" s="70">
        <v>1741.4</v>
      </c>
      <c r="O47" s="70">
        <v>1411.2</v>
      </c>
      <c r="P47" s="71">
        <v>1411.2</v>
      </c>
      <c r="Q47" s="72">
        <v>53</v>
      </c>
      <c r="R47" s="70">
        <v>5200000</v>
      </c>
      <c r="S47" s="40">
        <v>0</v>
      </c>
      <c r="T47" s="70">
        <v>0</v>
      </c>
      <c r="U47" s="70">
        <v>0</v>
      </c>
      <c r="V47" s="70">
        <v>5200000</v>
      </c>
      <c r="W47" s="73">
        <v>3684.81</v>
      </c>
      <c r="X47" s="40">
        <v>10786</v>
      </c>
      <c r="Y47" s="77" t="s">
        <v>94</v>
      </c>
    </row>
    <row r="48" spans="1:25" s="42" customFormat="1">
      <c r="A48" s="16">
        <v>9</v>
      </c>
      <c r="B48" s="16" t="s">
        <v>75</v>
      </c>
      <c r="C48" s="16" t="s">
        <v>76</v>
      </c>
      <c r="D48" s="16" t="s">
        <v>78</v>
      </c>
      <c r="E48" s="16" t="s">
        <v>91</v>
      </c>
      <c r="F48" s="37">
        <v>6</v>
      </c>
      <c r="G48" s="16"/>
      <c r="H48" s="16"/>
      <c r="I48" s="37">
        <v>1960</v>
      </c>
      <c r="J48" s="37"/>
      <c r="K48" s="37" t="s">
        <v>110</v>
      </c>
      <c r="L48" s="39">
        <v>4</v>
      </c>
      <c r="M48" s="39">
        <v>2</v>
      </c>
      <c r="N48" s="40">
        <v>1235.0999999999999</v>
      </c>
      <c r="O48" s="40">
        <v>1092.0999999999999</v>
      </c>
      <c r="P48" s="17">
        <v>1092.0999999999999</v>
      </c>
      <c r="Q48" s="41">
        <v>52</v>
      </c>
      <c r="R48" s="40">
        <v>3200000</v>
      </c>
      <c r="S48" s="40">
        <v>0</v>
      </c>
      <c r="T48" s="40">
        <v>0</v>
      </c>
      <c r="U48" s="40">
        <v>0</v>
      </c>
      <c r="V48" s="40">
        <v>3200000</v>
      </c>
      <c r="W48" s="38">
        <v>2930.13</v>
      </c>
      <c r="X48" s="40">
        <v>10786</v>
      </c>
      <c r="Y48" s="77" t="s">
        <v>94</v>
      </c>
    </row>
    <row r="49" spans="1:25" s="42" customFormat="1" ht="15.75" customHeight="1">
      <c r="A49" s="67">
        <v>10</v>
      </c>
      <c r="B49" s="16" t="s">
        <v>75</v>
      </c>
      <c r="C49" s="16" t="s">
        <v>76</v>
      </c>
      <c r="D49" s="16" t="s">
        <v>74</v>
      </c>
      <c r="E49" s="67" t="s">
        <v>79</v>
      </c>
      <c r="F49" s="68">
        <v>252</v>
      </c>
      <c r="G49" s="67"/>
      <c r="H49" s="67"/>
      <c r="I49" s="68">
        <v>1982</v>
      </c>
      <c r="J49" s="68"/>
      <c r="K49" s="68" t="s">
        <v>110</v>
      </c>
      <c r="L49" s="69">
        <v>5</v>
      </c>
      <c r="M49" s="69">
        <v>8</v>
      </c>
      <c r="N49" s="70">
        <v>5161.7</v>
      </c>
      <c r="O49" s="70">
        <v>5161.7</v>
      </c>
      <c r="P49" s="17">
        <v>3127.9</v>
      </c>
      <c r="Q49" s="41">
        <v>206</v>
      </c>
      <c r="R49" s="70">
        <v>4500000</v>
      </c>
      <c r="S49" s="40">
        <v>0</v>
      </c>
      <c r="T49" s="70">
        <v>0</v>
      </c>
      <c r="U49" s="70">
        <v>0</v>
      </c>
      <c r="V49" s="70">
        <v>4500000</v>
      </c>
      <c r="W49" s="73">
        <v>871.81</v>
      </c>
      <c r="X49" s="40">
        <v>10786</v>
      </c>
      <c r="Y49" s="19" t="s">
        <v>94</v>
      </c>
    </row>
    <row r="50" spans="1:25" s="42" customFormat="1" ht="15.75" customHeight="1">
      <c r="A50" s="67">
        <v>11</v>
      </c>
      <c r="B50" s="16" t="s">
        <v>75</v>
      </c>
      <c r="C50" s="16" t="s">
        <v>76</v>
      </c>
      <c r="D50" s="16" t="s">
        <v>74</v>
      </c>
      <c r="E50" s="67" t="s">
        <v>98</v>
      </c>
      <c r="F50" s="68">
        <v>15</v>
      </c>
      <c r="G50" s="67"/>
      <c r="H50" s="67"/>
      <c r="I50" s="68">
        <v>1954</v>
      </c>
      <c r="J50" s="68"/>
      <c r="K50" s="68" t="s">
        <v>110</v>
      </c>
      <c r="L50" s="69">
        <v>2</v>
      </c>
      <c r="M50" s="69">
        <v>2</v>
      </c>
      <c r="N50" s="70">
        <v>367.4</v>
      </c>
      <c r="O50" s="70">
        <v>367.4</v>
      </c>
      <c r="P50" s="71">
        <v>255.2</v>
      </c>
      <c r="Q50" s="72">
        <v>14</v>
      </c>
      <c r="R50" s="70">
        <v>2600000</v>
      </c>
      <c r="S50" s="40">
        <v>0</v>
      </c>
      <c r="T50" s="70">
        <v>0</v>
      </c>
      <c r="U50" s="70">
        <v>0</v>
      </c>
      <c r="V50" s="70">
        <v>2600000</v>
      </c>
      <c r="W50" s="73">
        <v>7076.76</v>
      </c>
      <c r="X50" s="40">
        <v>10786</v>
      </c>
      <c r="Y50" s="77" t="s">
        <v>94</v>
      </c>
    </row>
    <row r="51" spans="1:25" s="42" customFormat="1" ht="15.75" customHeight="1">
      <c r="A51" s="67">
        <v>12</v>
      </c>
      <c r="B51" s="16" t="s">
        <v>75</v>
      </c>
      <c r="C51" s="16" t="s">
        <v>76</v>
      </c>
      <c r="D51" s="16" t="s">
        <v>74</v>
      </c>
      <c r="E51" s="67" t="s">
        <v>97</v>
      </c>
      <c r="F51" s="68">
        <v>12</v>
      </c>
      <c r="G51" s="67"/>
      <c r="H51" s="67"/>
      <c r="I51" s="68">
        <v>1975</v>
      </c>
      <c r="J51" s="68"/>
      <c r="K51" s="68" t="s">
        <v>110</v>
      </c>
      <c r="L51" s="69">
        <v>2</v>
      </c>
      <c r="M51" s="69">
        <v>5</v>
      </c>
      <c r="N51" s="70">
        <v>1805.1</v>
      </c>
      <c r="O51" s="70">
        <v>1805.1</v>
      </c>
      <c r="P51" s="71">
        <v>1194.5999999999999</v>
      </c>
      <c r="Q51" s="72">
        <v>78</v>
      </c>
      <c r="R51" s="70">
        <v>2600000</v>
      </c>
      <c r="S51" s="40">
        <v>0</v>
      </c>
      <c r="T51" s="70">
        <v>0</v>
      </c>
      <c r="U51" s="70">
        <v>0</v>
      </c>
      <c r="V51" s="70">
        <v>2600000</v>
      </c>
      <c r="W51" s="73">
        <v>1440.36</v>
      </c>
      <c r="X51" s="40">
        <v>10786</v>
      </c>
      <c r="Y51" s="77" t="s">
        <v>94</v>
      </c>
    </row>
    <row r="52" spans="1:25" s="42" customFormat="1" ht="15.75" customHeight="1">
      <c r="A52" s="67">
        <v>13</v>
      </c>
      <c r="B52" s="16" t="s">
        <v>75</v>
      </c>
      <c r="C52" s="16" t="s">
        <v>76</v>
      </c>
      <c r="D52" s="16" t="s">
        <v>74</v>
      </c>
      <c r="E52" s="67" t="s">
        <v>97</v>
      </c>
      <c r="F52" s="109" t="s">
        <v>101</v>
      </c>
      <c r="G52" s="67"/>
      <c r="H52" s="67"/>
      <c r="I52" s="68">
        <v>1982</v>
      </c>
      <c r="J52" s="68"/>
      <c r="K52" s="68" t="s">
        <v>110</v>
      </c>
      <c r="L52" s="69">
        <v>2</v>
      </c>
      <c r="M52" s="69">
        <v>5</v>
      </c>
      <c r="N52" s="70">
        <v>1783</v>
      </c>
      <c r="O52" s="70">
        <v>1783</v>
      </c>
      <c r="P52" s="71">
        <v>1181.4000000000001</v>
      </c>
      <c r="Q52" s="72">
        <v>112</v>
      </c>
      <c r="R52" s="70">
        <v>2600000</v>
      </c>
      <c r="S52" s="40">
        <v>0</v>
      </c>
      <c r="T52" s="70">
        <v>0</v>
      </c>
      <c r="U52" s="70">
        <v>0</v>
      </c>
      <c r="V52" s="70">
        <v>2600000</v>
      </c>
      <c r="W52" s="73">
        <v>1458.22</v>
      </c>
      <c r="X52" s="40">
        <v>10786</v>
      </c>
      <c r="Y52" s="77" t="s">
        <v>94</v>
      </c>
    </row>
    <row r="53" spans="1:25" s="42" customFormat="1" ht="15.75" customHeight="1">
      <c r="A53" s="67">
        <v>14</v>
      </c>
      <c r="B53" s="16" t="s">
        <v>75</v>
      </c>
      <c r="C53" s="16" t="s">
        <v>76</v>
      </c>
      <c r="D53" s="16" t="s">
        <v>74</v>
      </c>
      <c r="E53" s="67" t="s">
        <v>102</v>
      </c>
      <c r="F53" s="68">
        <v>7</v>
      </c>
      <c r="G53" s="67"/>
      <c r="H53" s="67" t="s">
        <v>85</v>
      </c>
      <c r="I53" s="68">
        <v>1972</v>
      </c>
      <c r="J53" s="68"/>
      <c r="K53" s="68" t="s">
        <v>110</v>
      </c>
      <c r="L53" s="69">
        <v>5</v>
      </c>
      <c r="M53" s="69">
        <v>2</v>
      </c>
      <c r="N53" s="70">
        <v>2720</v>
      </c>
      <c r="O53" s="70">
        <v>2182.9</v>
      </c>
      <c r="P53" s="71">
        <v>2182.9</v>
      </c>
      <c r="Q53" s="72">
        <v>217</v>
      </c>
      <c r="R53" s="70">
        <v>2400000</v>
      </c>
      <c r="S53" s="40">
        <v>0</v>
      </c>
      <c r="T53" s="70">
        <v>0</v>
      </c>
      <c r="U53" s="70">
        <v>0</v>
      </c>
      <c r="V53" s="70">
        <v>2400000</v>
      </c>
      <c r="W53" s="70">
        <v>1099.45</v>
      </c>
      <c r="X53" s="40">
        <v>10786</v>
      </c>
      <c r="Y53" s="77" t="s">
        <v>94</v>
      </c>
    </row>
    <row r="54" spans="1:25" s="42" customFormat="1" ht="15.75" customHeight="1">
      <c r="A54" s="67">
        <v>15</v>
      </c>
      <c r="B54" s="16" t="s">
        <v>75</v>
      </c>
      <c r="C54" s="16" t="s">
        <v>76</v>
      </c>
      <c r="D54" s="16" t="s">
        <v>74</v>
      </c>
      <c r="E54" s="67" t="s">
        <v>79</v>
      </c>
      <c r="F54" s="68">
        <v>5</v>
      </c>
      <c r="G54" s="67">
        <v>2</v>
      </c>
      <c r="H54" s="67"/>
      <c r="I54" s="68">
        <v>1971</v>
      </c>
      <c r="J54" s="68"/>
      <c r="K54" s="68" t="s">
        <v>110</v>
      </c>
      <c r="L54" s="69">
        <v>5</v>
      </c>
      <c r="M54" s="69">
        <v>2</v>
      </c>
      <c r="N54" s="70">
        <v>3322.8</v>
      </c>
      <c r="O54" s="70">
        <v>3013.1</v>
      </c>
      <c r="P54" s="71">
        <v>3013.1</v>
      </c>
      <c r="Q54" s="72">
        <v>319</v>
      </c>
      <c r="R54" s="70">
        <v>900000</v>
      </c>
      <c r="S54" s="40">
        <v>0</v>
      </c>
      <c r="T54" s="70">
        <v>0</v>
      </c>
      <c r="U54" s="70">
        <v>0</v>
      </c>
      <c r="V54" s="70">
        <v>900000</v>
      </c>
      <c r="W54" s="73">
        <v>298.7</v>
      </c>
      <c r="X54" s="40">
        <v>10786</v>
      </c>
      <c r="Y54" s="77" t="s">
        <v>94</v>
      </c>
    </row>
    <row r="55" spans="1:25" s="42" customFormat="1" ht="15.75" customHeight="1">
      <c r="A55" s="124">
        <v>16</v>
      </c>
      <c r="B55" s="124" t="s">
        <v>75</v>
      </c>
      <c r="C55" s="124" t="s">
        <v>76</v>
      </c>
      <c r="D55" s="124" t="s">
        <v>74</v>
      </c>
      <c r="E55" s="124" t="s">
        <v>88</v>
      </c>
      <c r="F55" s="125">
        <v>1</v>
      </c>
      <c r="G55" s="124"/>
      <c r="H55" s="124"/>
      <c r="I55" s="125">
        <v>1949</v>
      </c>
      <c r="J55" s="125"/>
      <c r="K55" s="125" t="s">
        <v>95</v>
      </c>
      <c r="L55" s="126">
        <v>2</v>
      </c>
      <c r="M55" s="126">
        <v>1</v>
      </c>
      <c r="N55" s="127">
        <v>733.7</v>
      </c>
      <c r="O55" s="127">
        <v>733.7</v>
      </c>
      <c r="P55" s="128">
        <v>526.84</v>
      </c>
      <c r="Q55" s="129">
        <v>29</v>
      </c>
      <c r="R55" s="127">
        <v>2800000</v>
      </c>
      <c r="S55" s="127">
        <v>0</v>
      </c>
      <c r="T55" s="127">
        <v>0</v>
      </c>
      <c r="U55" s="127">
        <v>0</v>
      </c>
      <c r="V55" s="127">
        <v>2800000</v>
      </c>
      <c r="W55" s="130">
        <v>3816.28</v>
      </c>
      <c r="X55" s="127">
        <v>10786</v>
      </c>
      <c r="Y55" s="77" t="s">
        <v>94</v>
      </c>
    </row>
    <row r="56" spans="1:25" s="42" customFormat="1" ht="15.75" customHeight="1">
      <c r="A56" s="124">
        <v>17</v>
      </c>
      <c r="B56" s="124" t="s">
        <v>75</v>
      </c>
      <c r="C56" s="124" t="s">
        <v>76</v>
      </c>
      <c r="D56" s="124" t="s">
        <v>74</v>
      </c>
      <c r="E56" s="124" t="s">
        <v>77</v>
      </c>
      <c r="F56" s="125">
        <v>19</v>
      </c>
      <c r="G56" s="124"/>
      <c r="H56" s="124"/>
      <c r="I56" s="125">
        <v>1960</v>
      </c>
      <c r="J56" s="125"/>
      <c r="K56" s="125" t="s">
        <v>95</v>
      </c>
      <c r="L56" s="126">
        <v>2</v>
      </c>
      <c r="M56" s="126">
        <v>1</v>
      </c>
      <c r="N56" s="127">
        <v>351.8</v>
      </c>
      <c r="O56" s="127">
        <v>281.60000000000002</v>
      </c>
      <c r="P56" s="128">
        <v>271.2</v>
      </c>
      <c r="Q56" s="129">
        <v>10</v>
      </c>
      <c r="R56" s="127">
        <v>150000</v>
      </c>
      <c r="S56" s="127">
        <v>0</v>
      </c>
      <c r="T56" s="127">
        <v>0</v>
      </c>
      <c r="U56" s="127">
        <v>0</v>
      </c>
      <c r="V56" s="127">
        <v>150000</v>
      </c>
      <c r="W56" s="130">
        <v>532.66999999999996</v>
      </c>
      <c r="X56" s="127">
        <v>10786</v>
      </c>
      <c r="Y56" s="131" t="s">
        <v>94</v>
      </c>
    </row>
    <row r="57" spans="1:25" s="42" customFormat="1">
      <c r="A57" s="16">
        <v>18</v>
      </c>
      <c r="B57" s="16" t="s">
        <v>75</v>
      </c>
      <c r="C57" s="16" t="s">
        <v>76</v>
      </c>
      <c r="D57" s="16" t="s">
        <v>78</v>
      </c>
      <c r="E57" s="16" t="s">
        <v>88</v>
      </c>
      <c r="F57" s="37" t="s">
        <v>104</v>
      </c>
      <c r="G57" s="16"/>
      <c r="H57" s="16"/>
      <c r="I57" s="37">
        <v>1993</v>
      </c>
      <c r="J57" s="37"/>
      <c r="K57" s="37" t="s">
        <v>96</v>
      </c>
      <c r="L57" s="39">
        <v>5</v>
      </c>
      <c r="M57" s="39">
        <v>3</v>
      </c>
      <c r="N57" s="40">
        <v>3213.5</v>
      </c>
      <c r="O57" s="40">
        <v>3209.7</v>
      </c>
      <c r="P57" s="17">
        <v>3209.7</v>
      </c>
      <c r="Q57" s="41">
        <v>165</v>
      </c>
      <c r="R57" s="40">
        <v>3200000</v>
      </c>
      <c r="S57" s="40">
        <v>0</v>
      </c>
      <c r="T57" s="40">
        <v>0</v>
      </c>
      <c r="U57" s="40">
        <v>0</v>
      </c>
      <c r="V57" s="40">
        <v>3200000</v>
      </c>
      <c r="W57" s="38">
        <v>996.98</v>
      </c>
      <c r="X57" s="40">
        <v>10786</v>
      </c>
      <c r="Y57" s="131" t="s">
        <v>94</v>
      </c>
    </row>
    <row r="58" spans="1:25" s="42" customFormat="1">
      <c r="A58" s="16">
        <v>19</v>
      </c>
      <c r="B58" s="16" t="s">
        <v>75</v>
      </c>
      <c r="C58" s="16" t="s">
        <v>76</v>
      </c>
      <c r="D58" s="16" t="s">
        <v>74</v>
      </c>
      <c r="E58" s="16" t="s">
        <v>86</v>
      </c>
      <c r="F58" s="37">
        <v>9</v>
      </c>
      <c r="G58" s="16"/>
      <c r="H58" s="16"/>
      <c r="I58" s="37">
        <v>1959</v>
      </c>
      <c r="J58" s="37"/>
      <c r="K58" s="37" t="s">
        <v>95</v>
      </c>
      <c r="L58" s="39">
        <v>2</v>
      </c>
      <c r="M58" s="39">
        <v>1</v>
      </c>
      <c r="N58" s="40">
        <v>412.1</v>
      </c>
      <c r="O58" s="40">
        <v>412.1</v>
      </c>
      <c r="P58" s="17">
        <v>412.1</v>
      </c>
      <c r="Q58" s="41">
        <v>17</v>
      </c>
      <c r="R58" s="40">
        <v>150000</v>
      </c>
      <c r="S58" s="40">
        <v>0</v>
      </c>
      <c r="T58" s="40">
        <v>0</v>
      </c>
      <c r="U58" s="40">
        <v>0</v>
      </c>
      <c r="V58" s="40">
        <v>150000</v>
      </c>
      <c r="W58" s="38">
        <v>363.99</v>
      </c>
      <c r="X58" s="40">
        <v>10786</v>
      </c>
      <c r="Y58" s="19" t="s">
        <v>94</v>
      </c>
    </row>
    <row r="59" spans="1:25" s="42" customFormat="1">
      <c r="A59" s="16">
        <v>20</v>
      </c>
      <c r="B59" s="16" t="s">
        <v>75</v>
      </c>
      <c r="C59" s="16" t="s">
        <v>76</v>
      </c>
      <c r="D59" s="16" t="s">
        <v>74</v>
      </c>
      <c r="E59" s="16" t="s">
        <v>86</v>
      </c>
      <c r="F59" s="37">
        <v>11</v>
      </c>
      <c r="G59" s="16"/>
      <c r="H59" s="16"/>
      <c r="I59" s="37">
        <v>1960</v>
      </c>
      <c r="J59" s="37"/>
      <c r="K59" s="37" t="s">
        <v>110</v>
      </c>
      <c r="L59" s="39">
        <v>2</v>
      </c>
      <c r="M59" s="39">
        <v>2</v>
      </c>
      <c r="N59" s="40">
        <v>665.3</v>
      </c>
      <c r="O59" s="40">
        <v>624.5</v>
      </c>
      <c r="P59" s="17">
        <v>624.5</v>
      </c>
      <c r="Q59" s="41">
        <v>23</v>
      </c>
      <c r="R59" s="40">
        <v>150000</v>
      </c>
      <c r="S59" s="40">
        <v>0</v>
      </c>
      <c r="T59" s="40">
        <v>0</v>
      </c>
      <c r="U59" s="40">
        <v>0</v>
      </c>
      <c r="V59" s="40">
        <v>150000</v>
      </c>
      <c r="W59" s="38">
        <v>192.15</v>
      </c>
      <c r="X59" s="40">
        <v>10786</v>
      </c>
      <c r="Y59" s="19" t="s">
        <v>94</v>
      </c>
    </row>
    <row r="60" spans="1:25" s="42" customFormat="1">
      <c r="A60" s="16">
        <v>21</v>
      </c>
      <c r="B60" s="16" t="s">
        <v>75</v>
      </c>
      <c r="C60" s="16" t="s">
        <v>76</v>
      </c>
      <c r="D60" s="16" t="s">
        <v>74</v>
      </c>
      <c r="E60" s="16" t="s">
        <v>98</v>
      </c>
      <c r="F60" s="108">
        <v>11</v>
      </c>
      <c r="G60" s="16"/>
      <c r="H60" s="16"/>
      <c r="I60" s="37">
        <v>1957</v>
      </c>
      <c r="J60" s="37"/>
      <c r="K60" s="37" t="s">
        <v>110</v>
      </c>
      <c r="L60" s="39">
        <v>2</v>
      </c>
      <c r="M60" s="39">
        <v>2</v>
      </c>
      <c r="N60" s="40">
        <v>609.20000000000005</v>
      </c>
      <c r="O60" s="40">
        <v>609.20000000000005</v>
      </c>
      <c r="P60" s="17">
        <v>396</v>
      </c>
      <c r="Q60" s="41">
        <v>22</v>
      </c>
      <c r="R60" s="40">
        <v>2150000</v>
      </c>
      <c r="S60" s="40">
        <v>0</v>
      </c>
      <c r="T60" s="40">
        <v>0</v>
      </c>
      <c r="U60" s="40">
        <v>0</v>
      </c>
      <c r="V60" s="40">
        <v>2150000</v>
      </c>
      <c r="W60" s="38">
        <v>3529.22</v>
      </c>
      <c r="X60" s="40">
        <v>10786</v>
      </c>
      <c r="Y60" s="19" t="s">
        <v>94</v>
      </c>
    </row>
    <row r="61" spans="1:25" s="42" customFormat="1">
      <c r="A61" s="149">
        <v>22</v>
      </c>
      <c r="B61" s="149" t="s">
        <v>75</v>
      </c>
      <c r="C61" s="149" t="s">
        <v>76</v>
      </c>
      <c r="D61" s="149" t="s">
        <v>74</v>
      </c>
      <c r="E61" s="149" t="s">
        <v>98</v>
      </c>
      <c r="F61" s="157">
        <v>23</v>
      </c>
      <c r="G61" s="149"/>
      <c r="H61" s="149" t="s">
        <v>113</v>
      </c>
      <c r="I61" s="143">
        <v>1995</v>
      </c>
      <c r="J61" s="143"/>
      <c r="K61" s="143" t="s">
        <v>96</v>
      </c>
      <c r="L61" s="148">
        <v>5</v>
      </c>
      <c r="M61" s="148">
        <v>4</v>
      </c>
      <c r="N61" s="144">
        <v>3358</v>
      </c>
      <c r="O61" s="144">
        <v>3358</v>
      </c>
      <c r="P61" s="141">
        <v>3358</v>
      </c>
      <c r="Q61" s="145">
        <v>141</v>
      </c>
      <c r="R61" s="144">
        <v>3700000</v>
      </c>
      <c r="S61" s="144">
        <v>0</v>
      </c>
      <c r="T61" s="144">
        <v>0</v>
      </c>
      <c r="U61" s="144">
        <v>0</v>
      </c>
      <c r="V61" s="144">
        <v>3700000</v>
      </c>
      <c r="W61" s="144">
        <v>1101.8499999999999</v>
      </c>
      <c r="X61" s="144">
        <v>10786</v>
      </c>
      <c r="Y61" s="19" t="s">
        <v>93</v>
      </c>
    </row>
    <row r="62" spans="1:25" s="42" customFormat="1">
      <c r="A62" s="16">
        <v>23</v>
      </c>
      <c r="B62" s="16" t="s">
        <v>75</v>
      </c>
      <c r="C62" s="16" t="s">
        <v>76</v>
      </c>
      <c r="D62" s="16" t="s">
        <v>74</v>
      </c>
      <c r="E62" s="16" t="s">
        <v>103</v>
      </c>
      <c r="F62" s="108">
        <v>20</v>
      </c>
      <c r="G62" s="16"/>
      <c r="H62" s="16"/>
      <c r="I62" s="37">
        <v>1974</v>
      </c>
      <c r="J62" s="37"/>
      <c r="K62" s="37" t="s">
        <v>110</v>
      </c>
      <c r="L62" s="39">
        <v>5</v>
      </c>
      <c r="M62" s="39">
        <v>4</v>
      </c>
      <c r="N62" s="40">
        <v>4089.5</v>
      </c>
      <c r="O62" s="40">
        <v>4089.5</v>
      </c>
      <c r="P62" s="17">
        <v>3147.7</v>
      </c>
      <c r="Q62" s="41">
        <v>139</v>
      </c>
      <c r="R62" s="40">
        <v>3200000</v>
      </c>
      <c r="S62" s="40">
        <v>0</v>
      </c>
      <c r="T62" s="40">
        <v>0</v>
      </c>
      <c r="U62" s="40">
        <v>0</v>
      </c>
      <c r="V62" s="40">
        <v>3200000</v>
      </c>
      <c r="W62" s="40">
        <v>782.49</v>
      </c>
      <c r="X62" s="40">
        <v>10786</v>
      </c>
      <c r="Y62" s="142" t="s">
        <v>94</v>
      </c>
    </row>
    <row r="63" spans="1:25" s="42" customFormat="1">
      <c r="A63" s="16">
        <v>24</v>
      </c>
      <c r="B63" s="16" t="s">
        <v>75</v>
      </c>
      <c r="C63" s="16" t="s">
        <v>76</v>
      </c>
      <c r="D63" s="16" t="s">
        <v>74</v>
      </c>
      <c r="E63" s="16" t="s">
        <v>87</v>
      </c>
      <c r="F63" s="108">
        <v>10</v>
      </c>
      <c r="G63" s="16"/>
      <c r="H63" s="16"/>
      <c r="I63" s="37">
        <v>1948</v>
      </c>
      <c r="J63" s="37"/>
      <c r="K63" s="37" t="s">
        <v>95</v>
      </c>
      <c r="L63" s="39">
        <v>2</v>
      </c>
      <c r="M63" s="39">
        <v>2</v>
      </c>
      <c r="N63" s="40">
        <v>744.6</v>
      </c>
      <c r="O63" s="40">
        <v>744.6</v>
      </c>
      <c r="P63" s="17">
        <v>447</v>
      </c>
      <c r="Q63" s="41">
        <v>37</v>
      </c>
      <c r="R63" s="40">
        <v>2850000</v>
      </c>
      <c r="S63" s="40">
        <v>0</v>
      </c>
      <c r="T63" s="40">
        <v>0</v>
      </c>
      <c r="U63" s="40">
        <v>0</v>
      </c>
      <c r="V63" s="40">
        <v>2850000</v>
      </c>
      <c r="W63" s="40">
        <v>3827.56</v>
      </c>
      <c r="X63" s="40">
        <v>10786</v>
      </c>
      <c r="Y63" s="19" t="s">
        <v>94</v>
      </c>
    </row>
    <row r="64" spans="1:25" s="42" customFormat="1">
      <c r="A64" s="149">
        <v>25</v>
      </c>
      <c r="B64" s="149" t="s">
        <v>75</v>
      </c>
      <c r="C64" s="149" t="s">
        <v>76</v>
      </c>
      <c r="D64" s="149" t="s">
        <v>74</v>
      </c>
      <c r="E64" s="149" t="s">
        <v>87</v>
      </c>
      <c r="F64" s="157">
        <v>12</v>
      </c>
      <c r="G64" s="149"/>
      <c r="H64" s="146"/>
      <c r="I64" s="143">
        <v>1948</v>
      </c>
      <c r="J64" s="143"/>
      <c r="K64" s="143" t="s">
        <v>95</v>
      </c>
      <c r="L64" s="148">
        <v>2</v>
      </c>
      <c r="M64" s="148">
        <v>2</v>
      </c>
      <c r="N64" s="144">
        <v>759.4</v>
      </c>
      <c r="O64" s="144">
        <v>759.4</v>
      </c>
      <c r="P64" s="141">
        <v>467.1</v>
      </c>
      <c r="Q64" s="145">
        <v>37</v>
      </c>
      <c r="R64" s="144">
        <v>2850000</v>
      </c>
      <c r="S64" s="144">
        <v>0</v>
      </c>
      <c r="T64" s="144">
        <v>0</v>
      </c>
      <c r="U64" s="144">
        <v>0</v>
      </c>
      <c r="V64" s="144">
        <v>2850000</v>
      </c>
      <c r="W64" s="144">
        <v>3752.96</v>
      </c>
      <c r="X64" s="144">
        <v>10786</v>
      </c>
      <c r="Y64" s="19" t="s">
        <v>94</v>
      </c>
    </row>
    <row r="65" spans="1:25" s="42" customFormat="1">
      <c r="A65" s="149">
        <v>26</v>
      </c>
      <c r="B65" s="149" t="s">
        <v>75</v>
      </c>
      <c r="C65" s="149" t="s">
        <v>76</v>
      </c>
      <c r="D65" s="149" t="s">
        <v>74</v>
      </c>
      <c r="E65" s="149" t="s">
        <v>88</v>
      </c>
      <c r="F65" s="157">
        <v>3</v>
      </c>
      <c r="G65" s="149"/>
      <c r="H65" s="146"/>
      <c r="I65" s="143">
        <v>1959</v>
      </c>
      <c r="J65" s="143"/>
      <c r="K65" s="143" t="s">
        <v>95</v>
      </c>
      <c r="L65" s="148">
        <v>2</v>
      </c>
      <c r="M65" s="148">
        <v>1</v>
      </c>
      <c r="N65" s="144">
        <v>809</v>
      </c>
      <c r="O65" s="144">
        <v>809</v>
      </c>
      <c r="P65" s="141">
        <v>518.20000000000005</v>
      </c>
      <c r="Q65" s="145">
        <v>27</v>
      </c>
      <c r="R65" s="144">
        <v>2600000</v>
      </c>
      <c r="S65" s="144">
        <v>0</v>
      </c>
      <c r="T65" s="144">
        <v>0</v>
      </c>
      <c r="U65" s="144">
        <v>0</v>
      </c>
      <c r="V65" s="144">
        <v>2600000</v>
      </c>
      <c r="W65" s="144">
        <v>3213.84</v>
      </c>
      <c r="X65" s="144">
        <v>10786</v>
      </c>
      <c r="Y65" s="142" t="s">
        <v>94</v>
      </c>
    </row>
    <row r="66" spans="1:25" s="42" customFormat="1">
      <c r="A66" s="149">
        <v>27</v>
      </c>
      <c r="B66" s="149" t="s">
        <v>75</v>
      </c>
      <c r="C66" s="149" t="s">
        <v>76</v>
      </c>
      <c r="D66" s="149" t="s">
        <v>74</v>
      </c>
      <c r="E66" s="149" t="s">
        <v>107</v>
      </c>
      <c r="F66" s="157">
        <v>14</v>
      </c>
      <c r="G66" s="149"/>
      <c r="H66" s="149"/>
      <c r="I66" s="143">
        <v>1979</v>
      </c>
      <c r="J66" s="143"/>
      <c r="K66" s="143" t="s">
        <v>110</v>
      </c>
      <c r="L66" s="148">
        <v>5</v>
      </c>
      <c r="M66" s="148">
        <v>2</v>
      </c>
      <c r="N66" s="144">
        <v>3860</v>
      </c>
      <c r="O66" s="144">
        <v>3860</v>
      </c>
      <c r="P66" s="141">
        <v>2182.9</v>
      </c>
      <c r="Q66" s="145">
        <v>208</v>
      </c>
      <c r="R66" s="144">
        <v>1150000</v>
      </c>
      <c r="S66" s="144">
        <v>0</v>
      </c>
      <c r="T66" s="144">
        <v>0</v>
      </c>
      <c r="U66" s="144">
        <v>0</v>
      </c>
      <c r="V66" s="144">
        <v>1150000</v>
      </c>
      <c r="W66" s="144">
        <v>297.93</v>
      </c>
      <c r="X66" s="144">
        <v>10786</v>
      </c>
      <c r="Y66" s="142" t="s">
        <v>94</v>
      </c>
    </row>
    <row r="67" spans="1:25">
      <c r="A67" s="75" t="s">
        <v>80</v>
      </c>
      <c r="B67" s="75"/>
      <c r="C67" s="75"/>
      <c r="D67" s="75"/>
      <c r="E67" s="75"/>
      <c r="F67" s="110"/>
      <c r="G67" s="75"/>
      <c r="H67" s="75"/>
      <c r="I67" s="74" t="s">
        <v>0</v>
      </c>
      <c r="J67" s="46" t="s">
        <v>0</v>
      </c>
      <c r="K67" s="46" t="s">
        <v>0</v>
      </c>
      <c r="L67" s="47" t="s">
        <v>0</v>
      </c>
      <c r="M67" s="47" t="s">
        <v>0</v>
      </c>
      <c r="N67" s="48">
        <f>SUM(N40:N66)</f>
        <v>56859.4</v>
      </c>
      <c r="O67" s="48">
        <f>SUM(O40:O66)</f>
        <v>53025.729999999989</v>
      </c>
      <c r="P67" s="48">
        <f>SUM(P40:P66)</f>
        <v>45737.569999999992</v>
      </c>
      <c r="Q67" s="49">
        <f>SUM(Q40:Q66)</f>
        <v>2734</v>
      </c>
      <c r="R67" s="48">
        <f>SUM(R40:R66)</f>
        <v>65900000</v>
      </c>
      <c r="S67" s="48">
        <f>SUM(S23:S54)</f>
        <v>0</v>
      </c>
      <c r="T67" s="48">
        <f>SUM(T23:T29)</f>
        <v>0</v>
      </c>
      <c r="U67" s="48">
        <f>SUM(U23:U54)</f>
        <v>0</v>
      </c>
      <c r="V67" s="48">
        <f>SUM(V40:V66)</f>
        <v>65900000</v>
      </c>
      <c r="W67" s="22">
        <f>SUM(W40:W66)</f>
        <v>50481.27</v>
      </c>
      <c r="X67" s="62">
        <v>10786</v>
      </c>
      <c r="Y67" s="160" t="s">
        <v>115</v>
      </c>
    </row>
    <row r="68" spans="1:25">
      <c r="A68" s="187" t="s">
        <v>65</v>
      </c>
      <c r="B68" s="187"/>
      <c r="C68" s="187"/>
      <c r="D68" s="187"/>
      <c r="E68" s="187"/>
      <c r="F68" s="187"/>
      <c r="G68" s="187"/>
      <c r="H68" s="187"/>
      <c r="I68" s="187"/>
      <c r="J68" s="187"/>
      <c r="Y68" s="23"/>
    </row>
  </sheetData>
  <mergeCells count="31">
    <mergeCell ref="R3:V3"/>
    <mergeCell ref="R4:R5"/>
    <mergeCell ref="A13:H13"/>
    <mergeCell ref="F4:F6"/>
    <mergeCell ref="E4:E6"/>
    <mergeCell ref="D4:D6"/>
    <mergeCell ref="C4:C6"/>
    <mergeCell ref="I4:I6"/>
    <mergeCell ref="B3:H3"/>
    <mergeCell ref="H4:H6"/>
    <mergeCell ref="G4:G6"/>
    <mergeCell ref="Q3:Q5"/>
    <mergeCell ref="J4:J6"/>
    <mergeCell ref="O4:O5"/>
    <mergeCell ref="P4:P5"/>
    <mergeCell ref="A38:H38"/>
    <mergeCell ref="A68:J68"/>
    <mergeCell ref="O1:Y1"/>
    <mergeCell ref="A2:Y2"/>
    <mergeCell ref="A3:A6"/>
    <mergeCell ref="I3:J3"/>
    <mergeCell ref="K3:K6"/>
    <mergeCell ref="L3:L6"/>
    <mergeCell ref="M3:M6"/>
    <mergeCell ref="N3:N5"/>
    <mergeCell ref="O3:P3"/>
    <mergeCell ref="W3:W5"/>
    <mergeCell ref="X3:X5"/>
    <mergeCell ref="S4:V4"/>
    <mergeCell ref="B4:B6"/>
    <mergeCell ref="Y3:Y6"/>
  </mergeCells>
  <printOptions horizontalCentered="1"/>
  <pageMargins left="0.23622047244094491" right="0.23622047244094491" top="0.23622047244094491" bottom="0.23622047244094491" header="0.23622047244094491" footer="0.23622047244094491"/>
  <pageSetup paperSize="9" scale="45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1:AS68"/>
  <sheetViews>
    <sheetView view="pageBreakPreview" topLeftCell="K1" zoomScale="70" zoomScaleSheetLayoutView="70" workbookViewId="0">
      <selection activeCell="AK1" sqref="AK1:AS1"/>
    </sheetView>
  </sheetViews>
  <sheetFormatPr defaultRowHeight="15"/>
  <cols>
    <col min="1" max="1" width="5.28515625" customWidth="1"/>
    <col min="2" max="2" width="9.140625" style="12" customWidth="1"/>
    <col min="3" max="3" width="16" customWidth="1"/>
    <col min="4" max="4" width="11.85546875" customWidth="1"/>
    <col min="5" max="5" width="18.140625" customWidth="1"/>
    <col min="6" max="6" width="6" customWidth="1"/>
    <col min="7" max="8" width="4" customWidth="1"/>
    <col min="9" max="9" width="16.5703125" customWidth="1"/>
    <col min="10" max="10" width="10.28515625" customWidth="1"/>
    <col min="11" max="11" width="10.140625" customWidth="1"/>
    <col min="12" max="12" width="12.28515625" customWidth="1"/>
    <col min="13" max="13" width="12.140625" customWidth="1"/>
    <col min="14" max="14" width="4.85546875" customWidth="1"/>
    <col min="15" max="15" width="11.85546875" customWidth="1"/>
    <col min="16" max="17" width="4.85546875" customWidth="1"/>
    <col min="18" max="18" width="9.85546875" customWidth="1"/>
    <col min="19" max="19" width="13.5703125" customWidth="1"/>
    <col min="20" max="20" width="5" customWidth="1"/>
    <col min="21" max="21" width="4.85546875" customWidth="1"/>
    <col min="22" max="22" width="12.42578125" customWidth="1"/>
    <col min="23" max="23" width="13" customWidth="1"/>
    <col min="24" max="24" width="8.7109375" customWidth="1"/>
    <col min="25" max="25" width="12.7109375" customWidth="1"/>
    <col min="26" max="26" width="10.85546875" customWidth="1"/>
    <col min="27" max="27" width="12.140625" customWidth="1"/>
    <col min="28" max="28" width="5" customWidth="1"/>
    <col min="29" max="29" width="4.85546875" customWidth="1"/>
    <col min="30" max="30" width="5" customWidth="1"/>
    <col min="31" max="43" width="4.85546875" customWidth="1"/>
    <col min="44" max="44" width="12.140625" customWidth="1"/>
    <col min="45" max="45" width="11.140625" customWidth="1"/>
  </cols>
  <sheetData>
    <row r="1" spans="1:45" ht="92.25" customHeight="1">
      <c r="AC1" s="26"/>
      <c r="AD1" s="26"/>
      <c r="AE1" s="26"/>
      <c r="AF1" s="26"/>
      <c r="AG1" s="26"/>
      <c r="AH1" s="26"/>
      <c r="AI1" s="26"/>
      <c r="AJ1" s="26"/>
      <c r="AK1" s="209" t="s">
        <v>117</v>
      </c>
      <c r="AL1" s="209"/>
      <c r="AM1" s="209"/>
      <c r="AN1" s="209"/>
      <c r="AO1" s="209"/>
      <c r="AP1" s="209"/>
      <c r="AQ1" s="209"/>
      <c r="AR1" s="209"/>
      <c r="AS1" s="209"/>
    </row>
    <row r="2" spans="1:45" s="86" customFormat="1" ht="83.25" customHeight="1">
      <c r="A2" s="211" t="s">
        <v>61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</row>
    <row r="3" spans="1:45" ht="54.75" customHeight="1">
      <c r="A3" s="221" t="s">
        <v>29</v>
      </c>
      <c r="B3" s="207" t="s">
        <v>64</v>
      </c>
      <c r="C3" s="207"/>
      <c r="D3" s="207"/>
      <c r="E3" s="207"/>
      <c r="F3" s="207"/>
      <c r="G3" s="207"/>
      <c r="H3" s="207"/>
      <c r="I3" s="221" t="s">
        <v>28</v>
      </c>
      <c r="J3" s="224" t="s">
        <v>46</v>
      </c>
      <c r="K3" s="224"/>
      <c r="L3" s="224"/>
      <c r="M3" s="224"/>
      <c r="N3" s="224"/>
      <c r="O3" s="224"/>
      <c r="P3" s="212" t="s">
        <v>52</v>
      </c>
      <c r="Q3" s="212"/>
      <c r="R3" s="212" t="s">
        <v>53</v>
      </c>
      <c r="S3" s="212"/>
      <c r="T3" s="212" t="s">
        <v>54</v>
      </c>
      <c r="U3" s="212"/>
      <c r="V3" s="212" t="s">
        <v>55</v>
      </c>
      <c r="W3" s="212"/>
      <c r="X3" s="216" t="s">
        <v>66</v>
      </c>
      <c r="Y3" s="217"/>
      <c r="Z3" s="212" t="s">
        <v>56</v>
      </c>
      <c r="AA3" s="212"/>
      <c r="AB3" s="212" t="s">
        <v>57</v>
      </c>
      <c r="AC3" s="212"/>
      <c r="AD3" s="212" t="s">
        <v>67</v>
      </c>
      <c r="AE3" s="212"/>
      <c r="AF3" s="212" t="s">
        <v>68</v>
      </c>
      <c r="AG3" s="212"/>
      <c r="AH3" s="213" t="s">
        <v>58</v>
      </c>
      <c r="AI3" s="214"/>
      <c r="AJ3" s="214"/>
      <c r="AK3" s="214"/>
      <c r="AL3" s="214"/>
      <c r="AM3" s="214"/>
      <c r="AN3" s="214"/>
      <c r="AO3" s="214"/>
      <c r="AP3" s="214"/>
      <c r="AQ3" s="215"/>
      <c r="AR3" s="212" t="s">
        <v>69</v>
      </c>
      <c r="AS3" s="212" t="s">
        <v>70</v>
      </c>
    </row>
    <row r="4" spans="1:45" ht="144" customHeight="1">
      <c r="A4" s="222"/>
      <c r="B4" s="198" t="s">
        <v>36</v>
      </c>
      <c r="C4" s="198" t="s">
        <v>63</v>
      </c>
      <c r="D4" s="198" t="s">
        <v>60</v>
      </c>
      <c r="E4" s="198" t="s">
        <v>37</v>
      </c>
      <c r="F4" s="198" t="s">
        <v>38</v>
      </c>
      <c r="G4" s="198" t="s">
        <v>39</v>
      </c>
      <c r="H4" s="198" t="s">
        <v>40</v>
      </c>
      <c r="I4" s="222"/>
      <c r="J4" s="15" t="s">
        <v>47</v>
      </c>
      <c r="K4" s="15" t="s">
        <v>48</v>
      </c>
      <c r="L4" s="15" t="s">
        <v>49</v>
      </c>
      <c r="M4" s="15" t="s">
        <v>50</v>
      </c>
      <c r="N4" s="15" t="s">
        <v>51</v>
      </c>
      <c r="O4" s="15" t="s">
        <v>59</v>
      </c>
      <c r="P4" s="212"/>
      <c r="Q4" s="212"/>
      <c r="R4" s="212"/>
      <c r="S4" s="212"/>
      <c r="T4" s="212"/>
      <c r="U4" s="212"/>
      <c r="V4" s="212"/>
      <c r="W4" s="212"/>
      <c r="X4" s="218"/>
      <c r="Y4" s="219"/>
      <c r="Z4" s="212"/>
      <c r="AA4" s="212"/>
      <c r="AB4" s="212"/>
      <c r="AC4" s="212"/>
      <c r="AD4" s="212"/>
      <c r="AE4" s="212"/>
      <c r="AF4" s="212"/>
      <c r="AG4" s="212"/>
      <c r="AH4" s="212" t="s">
        <v>41</v>
      </c>
      <c r="AI4" s="212"/>
      <c r="AJ4" s="212" t="s">
        <v>42</v>
      </c>
      <c r="AK4" s="212"/>
      <c r="AL4" s="212" t="s">
        <v>43</v>
      </c>
      <c r="AM4" s="212"/>
      <c r="AN4" s="212" t="s">
        <v>44</v>
      </c>
      <c r="AO4" s="212"/>
      <c r="AP4" s="212" t="s">
        <v>45</v>
      </c>
      <c r="AQ4" s="212"/>
      <c r="AR4" s="212"/>
      <c r="AS4" s="212"/>
    </row>
    <row r="5" spans="1:45" ht="19.5" customHeight="1">
      <c r="A5" s="223"/>
      <c r="B5" s="200"/>
      <c r="C5" s="200"/>
      <c r="D5" s="200"/>
      <c r="E5" s="200"/>
      <c r="F5" s="200"/>
      <c r="G5" s="200"/>
      <c r="H5" s="200"/>
      <c r="I5" s="8" t="s">
        <v>2</v>
      </c>
      <c r="J5" s="8" t="s">
        <v>2</v>
      </c>
      <c r="K5" s="8" t="s">
        <v>2</v>
      </c>
      <c r="L5" s="8" t="s">
        <v>2</v>
      </c>
      <c r="M5" s="8" t="s">
        <v>2</v>
      </c>
      <c r="N5" s="8" t="s">
        <v>2</v>
      </c>
      <c r="O5" s="8" t="s">
        <v>2</v>
      </c>
      <c r="P5" s="8" t="s">
        <v>27</v>
      </c>
      <c r="Q5" s="8" t="s">
        <v>2</v>
      </c>
      <c r="R5" s="8" t="s">
        <v>26</v>
      </c>
      <c r="S5" s="8" t="s">
        <v>2</v>
      </c>
      <c r="T5" s="8" t="s">
        <v>26</v>
      </c>
      <c r="U5" s="8" t="s">
        <v>2</v>
      </c>
      <c r="V5" s="95" t="s">
        <v>26</v>
      </c>
      <c r="W5" s="8" t="s">
        <v>2</v>
      </c>
      <c r="X5" s="95" t="s">
        <v>26</v>
      </c>
      <c r="Y5" s="13" t="s">
        <v>2</v>
      </c>
      <c r="Z5" s="8" t="s">
        <v>25</v>
      </c>
      <c r="AA5" s="8" t="s">
        <v>2</v>
      </c>
      <c r="AB5" s="8" t="s">
        <v>26</v>
      </c>
      <c r="AC5" s="8" t="s">
        <v>2</v>
      </c>
      <c r="AD5" s="8" t="s">
        <v>26</v>
      </c>
      <c r="AE5" s="8" t="s">
        <v>2</v>
      </c>
      <c r="AF5" s="8" t="s">
        <v>27</v>
      </c>
      <c r="AG5" s="8" t="s">
        <v>2</v>
      </c>
      <c r="AH5" s="8" t="s">
        <v>27</v>
      </c>
      <c r="AI5" s="8" t="s">
        <v>2</v>
      </c>
      <c r="AJ5" s="8" t="s">
        <v>27</v>
      </c>
      <c r="AK5" s="8" t="s">
        <v>2</v>
      </c>
      <c r="AL5" s="8" t="s">
        <v>27</v>
      </c>
      <c r="AM5" s="8" t="s">
        <v>2</v>
      </c>
      <c r="AN5" s="8" t="s">
        <v>27</v>
      </c>
      <c r="AO5" s="8" t="s">
        <v>2</v>
      </c>
      <c r="AP5" s="8" t="s">
        <v>27</v>
      </c>
      <c r="AQ5" s="8" t="s">
        <v>2</v>
      </c>
      <c r="AR5" s="8" t="s">
        <v>2</v>
      </c>
      <c r="AS5" s="8" t="s">
        <v>2</v>
      </c>
    </row>
    <row r="6" spans="1:45">
      <c r="A6" s="34">
        <v>1</v>
      </c>
      <c r="B6" s="34">
        <v>2</v>
      </c>
      <c r="C6" s="34">
        <v>3</v>
      </c>
      <c r="D6" s="34">
        <v>4</v>
      </c>
      <c r="E6" s="34">
        <v>5</v>
      </c>
      <c r="F6" s="34">
        <v>6</v>
      </c>
      <c r="G6" s="34">
        <v>7</v>
      </c>
      <c r="H6" s="34">
        <v>8</v>
      </c>
      <c r="I6" s="34">
        <v>9</v>
      </c>
      <c r="J6" s="34">
        <v>10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  <c r="P6" s="34">
        <v>16</v>
      </c>
      <c r="Q6" s="34">
        <v>17</v>
      </c>
      <c r="R6" s="34">
        <v>18</v>
      </c>
      <c r="S6" s="34">
        <v>19</v>
      </c>
      <c r="T6" s="34">
        <v>20</v>
      </c>
      <c r="U6" s="34">
        <v>21</v>
      </c>
      <c r="V6" s="34">
        <v>22</v>
      </c>
      <c r="W6" s="34">
        <v>23</v>
      </c>
      <c r="X6" s="111">
        <v>24</v>
      </c>
      <c r="Y6" s="34">
        <v>25</v>
      </c>
      <c r="Z6" s="34">
        <v>26</v>
      </c>
      <c r="AA6" s="34">
        <v>27</v>
      </c>
      <c r="AB6" s="34">
        <v>28</v>
      </c>
      <c r="AC6" s="34">
        <v>29</v>
      </c>
      <c r="AD6" s="34">
        <v>30</v>
      </c>
      <c r="AE6" s="34">
        <v>31</v>
      </c>
      <c r="AF6" s="34">
        <v>32</v>
      </c>
      <c r="AG6" s="34">
        <v>33</v>
      </c>
      <c r="AH6" s="34">
        <v>34</v>
      </c>
      <c r="AI6" s="34">
        <v>35</v>
      </c>
      <c r="AJ6" s="34">
        <v>36</v>
      </c>
      <c r="AK6" s="34">
        <v>37</v>
      </c>
      <c r="AL6" s="34">
        <v>38</v>
      </c>
      <c r="AM6" s="34">
        <v>39</v>
      </c>
      <c r="AN6" s="34">
        <v>40</v>
      </c>
      <c r="AO6" s="34">
        <v>41</v>
      </c>
      <c r="AP6" s="34">
        <v>42</v>
      </c>
      <c r="AQ6" s="34">
        <v>43</v>
      </c>
      <c r="AR6" s="34">
        <v>44</v>
      </c>
      <c r="AS6" s="34">
        <v>45</v>
      </c>
    </row>
    <row r="7" spans="1:45" s="171" customFormat="1" ht="14.25" customHeight="1">
      <c r="A7" s="172">
        <v>2020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4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5"/>
    </row>
    <row r="8" spans="1:45" s="42" customFormat="1">
      <c r="A8" s="112">
        <v>1</v>
      </c>
      <c r="B8" s="113" t="s">
        <v>75</v>
      </c>
      <c r="C8" s="113" t="s">
        <v>76</v>
      </c>
      <c r="D8" s="113" t="s">
        <v>74</v>
      </c>
      <c r="E8" s="113" t="s">
        <v>77</v>
      </c>
      <c r="F8" s="113">
        <v>29</v>
      </c>
      <c r="G8" s="114"/>
      <c r="H8" s="114"/>
      <c r="I8" s="115">
        <v>2500000</v>
      </c>
      <c r="J8" s="115"/>
      <c r="K8" s="115"/>
      <c r="L8" s="115"/>
      <c r="M8" s="115"/>
      <c r="N8" s="115"/>
      <c r="O8" s="115"/>
      <c r="P8" s="115"/>
      <c r="Q8" s="115"/>
      <c r="R8" s="115">
        <v>600</v>
      </c>
      <c r="S8" s="115">
        <v>2500000</v>
      </c>
      <c r="T8" s="115"/>
      <c r="U8" s="115"/>
      <c r="V8" s="115"/>
      <c r="W8" s="115"/>
      <c r="X8" s="100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</row>
    <row r="9" spans="1:45" s="42" customFormat="1">
      <c r="A9" s="112">
        <v>2</v>
      </c>
      <c r="B9" s="113" t="s">
        <v>75</v>
      </c>
      <c r="C9" s="113" t="s">
        <v>76</v>
      </c>
      <c r="D9" s="112" t="s">
        <v>74</v>
      </c>
      <c r="E9" s="113" t="s">
        <v>109</v>
      </c>
      <c r="F9" s="113">
        <v>2</v>
      </c>
      <c r="G9" s="114"/>
      <c r="H9" s="114"/>
      <c r="I9" s="115">
        <v>3440000</v>
      </c>
      <c r="J9" s="115"/>
      <c r="K9" s="115"/>
      <c r="L9" s="115"/>
      <c r="M9" s="115"/>
      <c r="N9" s="115"/>
      <c r="O9" s="115"/>
      <c r="P9" s="115"/>
      <c r="Q9" s="115"/>
      <c r="R9" s="115">
        <v>688</v>
      </c>
      <c r="S9" s="115">
        <v>3290000</v>
      </c>
      <c r="T9" s="115"/>
      <c r="U9" s="115"/>
      <c r="V9" s="115"/>
      <c r="W9" s="115"/>
      <c r="X9" s="100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>
        <v>150000</v>
      </c>
      <c r="AS9" s="115"/>
    </row>
    <row r="10" spans="1:45" s="42" customFormat="1">
      <c r="A10" s="112">
        <v>3</v>
      </c>
      <c r="B10" s="113" t="s">
        <v>75</v>
      </c>
      <c r="C10" s="113" t="s">
        <v>76</v>
      </c>
      <c r="D10" s="112" t="s">
        <v>74</v>
      </c>
      <c r="E10" s="116" t="s">
        <v>89</v>
      </c>
      <c r="F10" s="116">
        <v>8</v>
      </c>
      <c r="G10" s="117"/>
      <c r="H10" s="117"/>
      <c r="I10" s="115">
        <v>1900000</v>
      </c>
      <c r="J10" s="115"/>
      <c r="K10" s="115"/>
      <c r="L10" s="115"/>
      <c r="M10" s="115"/>
      <c r="N10" s="115"/>
      <c r="O10" s="115"/>
      <c r="P10" s="115"/>
      <c r="Q10" s="115"/>
      <c r="R10" s="115">
        <v>322</v>
      </c>
      <c r="S10" s="115">
        <v>1900000</v>
      </c>
      <c r="T10" s="115"/>
      <c r="U10" s="115"/>
      <c r="V10" s="115"/>
      <c r="W10" s="115"/>
      <c r="X10" s="100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</row>
    <row r="11" spans="1:45" s="42" customFormat="1">
      <c r="A11" s="96">
        <v>4</v>
      </c>
      <c r="B11" s="97" t="s">
        <v>75</v>
      </c>
      <c r="C11" s="97" t="s">
        <v>76</v>
      </c>
      <c r="D11" s="96" t="s">
        <v>74</v>
      </c>
      <c r="E11" s="134" t="s">
        <v>90</v>
      </c>
      <c r="F11" s="134">
        <v>1</v>
      </c>
      <c r="G11" s="102"/>
      <c r="H11" s="102"/>
      <c r="I11" s="100">
        <v>300000</v>
      </c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>
        <v>152.80000000000001</v>
      </c>
      <c r="Y11" s="100">
        <v>300000</v>
      </c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</row>
    <row r="12" spans="1:45" s="42" customFormat="1">
      <c r="A12" s="220" t="s">
        <v>83</v>
      </c>
      <c r="B12" s="220"/>
      <c r="C12" s="220"/>
      <c r="D12" s="220"/>
      <c r="E12" s="220"/>
      <c r="F12" s="220"/>
      <c r="G12" s="220"/>
      <c r="H12" s="220"/>
      <c r="I12" s="21">
        <f>SUM(I8:I11)</f>
        <v>8140000</v>
      </c>
      <c r="J12" s="21">
        <f>SUM(J7)</f>
        <v>0</v>
      </c>
      <c r="K12" s="21">
        <f t="shared" ref="K12:P12" si="0">SUM(K9:K10)</f>
        <v>0</v>
      </c>
      <c r="L12" s="21">
        <f t="shared" si="0"/>
        <v>0</v>
      </c>
      <c r="M12" s="21">
        <f t="shared" si="0"/>
        <v>0</v>
      </c>
      <c r="N12" s="21">
        <f t="shared" si="0"/>
        <v>0</v>
      </c>
      <c r="O12" s="21">
        <f t="shared" si="0"/>
        <v>0</v>
      </c>
      <c r="P12" s="21">
        <f t="shared" si="0"/>
        <v>0</v>
      </c>
      <c r="Q12" s="21">
        <f>SUM(P9:P10)</f>
        <v>0</v>
      </c>
      <c r="R12" s="21">
        <f>SUM(R8:R11)</f>
        <v>1610</v>
      </c>
      <c r="S12" s="21">
        <f>SUM(S8:S11)</f>
        <v>7690000</v>
      </c>
      <c r="T12" s="21">
        <f t="shared" ref="T12:AC12" si="1">SUM(T9:T10)</f>
        <v>0</v>
      </c>
      <c r="U12" s="21">
        <f t="shared" si="1"/>
        <v>0</v>
      </c>
      <c r="V12" s="21">
        <f t="shared" si="1"/>
        <v>0</v>
      </c>
      <c r="W12" s="21">
        <f t="shared" si="1"/>
        <v>0</v>
      </c>
      <c r="X12" s="21">
        <f>SUM(X8:X11)</f>
        <v>152.80000000000001</v>
      </c>
      <c r="Y12" s="21">
        <f>SUM(Y8:Y11)</f>
        <v>300000</v>
      </c>
      <c r="Z12" s="21">
        <f t="shared" si="1"/>
        <v>0</v>
      </c>
      <c r="AA12" s="21">
        <f t="shared" si="1"/>
        <v>0</v>
      </c>
      <c r="AB12" s="21">
        <f t="shared" si="1"/>
        <v>0</v>
      </c>
      <c r="AC12" s="21">
        <f t="shared" si="1"/>
        <v>0</v>
      </c>
      <c r="AD12" s="21">
        <f>SUM(AC9:AC10)</f>
        <v>0</v>
      </c>
      <c r="AE12" s="21">
        <f>SUM(AD9:AD10)</f>
        <v>0</v>
      </c>
      <c r="AF12" s="21">
        <f>SUM(AF9:AF10)</f>
        <v>0</v>
      </c>
      <c r="AG12" s="21">
        <f>SUM(AG9:AG10)</f>
        <v>0</v>
      </c>
      <c r="AH12" s="21">
        <f>SUM(AG9:AG10)</f>
        <v>0</v>
      </c>
      <c r="AI12" s="21">
        <f>SUM(AH9:AH10)</f>
        <v>0</v>
      </c>
      <c r="AJ12" s="21">
        <f t="shared" ref="AJ12:AQ12" si="2">SUM(AJ9:AJ10)</f>
        <v>0</v>
      </c>
      <c r="AK12" s="21">
        <f t="shared" si="2"/>
        <v>0</v>
      </c>
      <c r="AL12" s="21">
        <f t="shared" si="2"/>
        <v>0</v>
      </c>
      <c r="AM12" s="21">
        <f t="shared" si="2"/>
        <v>0</v>
      </c>
      <c r="AN12" s="21">
        <f t="shared" si="2"/>
        <v>0</v>
      </c>
      <c r="AO12" s="21">
        <f t="shared" si="2"/>
        <v>0</v>
      </c>
      <c r="AP12" s="21">
        <f t="shared" si="2"/>
        <v>0</v>
      </c>
      <c r="AQ12" s="21">
        <f t="shared" si="2"/>
        <v>0</v>
      </c>
      <c r="AR12" s="21">
        <f>SUM(AR8:AR10)</f>
        <v>150000</v>
      </c>
      <c r="AS12" s="21">
        <f>SUM(AS9:AS10)</f>
        <v>0</v>
      </c>
    </row>
    <row r="13" spans="1:45" s="171" customFormat="1">
      <c r="A13" s="161">
        <v>2021</v>
      </c>
      <c r="B13" s="161"/>
      <c r="C13" s="161"/>
      <c r="D13" s="161"/>
      <c r="E13" s="161"/>
      <c r="F13" s="162"/>
      <c r="G13" s="161"/>
      <c r="H13" s="161"/>
      <c r="I13" s="163"/>
      <c r="J13" s="162"/>
      <c r="K13" s="162"/>
      <c r="L13" s="164"/>
      <c r="M13" s="164"/>
      <c r="N13" s="165"/>
      <c r="O13" s="165"/>
      <c r="P13" s="166"/>
      <c r="Q13" s="167"/>
      <c r="R13" s="165"/>
      <c r="S13" s="165"/>
      <c r="T13" s="165"/>
      <c r="U13" s="165"/>
      <c r="V13" s="165"/>
      <c r="W13" s="165"/>
      <c r="X13" s="165"/>
      <c r="Y13" s="165"/>
      <c r="Z13" s="168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70"/>
      <c r="AS13" s="169"/>
    </row>
    <row r="14" spans="1:45" s="42" customFormat="1">
      <c r="A14" s="55">
        <v>1</v>
      </c>
      <c r="B14" s="44" t="s">
        <v>75</v>
      </c>
      <c r="C14" s="44" t="s">
        <v>76</v>
      </c>
      <c r="D14" s="44" t="s">
        <v>78</v>
      </c>
      <c r="E14" s="16" t="s">
        <v>90</v>
      </c>
      <c r="F14" s="16">
        <v>30</v>
      </c>
      <c r="G14" s="44"/>
      <c r="H14" s="44"/>
      <c r="I14" s="40">
        <v>3200000</v>
      </c>
      <c r="J14" s="53"/>
      <c r="K14" s="53"/>
      <c r="L14" s="53"/>
      <c r="M14" s="53"/>
      <c r="N14" s="53"/>
      <c r="O14" s="53"/>
      <c r="P14" s="53"/>
      <c r="Q14" s="53"/>
      <c r="R14" s="53">
        <v>504</v>
      </c>
      <c r="S14" s="53">
        <v>3000000</v>
      </c>
      <c r="T14" s="53"/>
      <c r="U14" s="53"/>
      <c r="V14" s="53"/>
      <c r="W14" s="53"/>
      <c r="X14" s="105"/>
      <c r="Y14" s="53"/>
      <c r="Z14" s="53"/>
      <c r="AA14" s="53"/>
      <c r="AB14" s="57"/>
      <c r="AC14" s="53"/>
      <c r="AD14" s="57"/>
      <c r="AE14" s="53"/>
      <c r="AF14" s="53"/>
      <c r="AG14" s="53"/>
      <c r="AH14" s="53"/>
      <c r="AI14" s="53"/>
      <c r="AJ14" s="53"/>
      <c r="AK14" s="53"/>
      <c r="AL14" s="53"/>
      <c r="AM14" s="53"/>
      <c r="AN14" s="57"/>
      <c r="AO14" s="53"/>
      <c r="AP14" s="53"/>
      <c r="AQ14" s="53"/>
      <c r="AR14" s="57">
        <v>200000</v>
      </c>
      <c r="AS14" s="57"/>
    </row>
    <row r="15" spans="1:45" s="45" customFormat="1" ht="17.25" customHeight="1">
      <c r="A15" s="96">
        <v>2</v>
      </c>
      <c r="B15" s="97" t="s">
        <v>75</v>
      </c>
      <c r="C15" s="97" t="s">
        <v>76</v>
      </c>
      <c r="D15" s="97" t="s">
        <v>74</v>
      </c>
      <c r="E15" s="97" t="s">
        <v>106</v>
      </c>
      <c r="F15" s="97">
        <v>75</v>
      </c>
      <c r="G15" s="99"/>
      <c r="H15" s="99"/>
      <c r="I15" s="100">
        <v>3200000</v>
      </c>
      <c r="J15" s="100"/>
      <c r="K15" s="100"/>
      <c r="L15" s="100"/>
      <c r="M15" s="100"/>
      <c r="N15" s="100"/>
      <c r="O15" s="100"/>
      <c r="P15" s="100"/>
      <c r="Q15" s="100"/>
      <c r="R15" s="100">
        <v>637</v>
      </c>
      <c r="S15" s="100">
        <v>3000000</v>
      </c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>
        <v>200000</v>
      </c>
      <c r="AS15" s="100"/>
    </row>
    <row r="16" spans="1:45" s="42" customFormat="1">
      <c r="A16" s="101">
        <v>3</v>
      </c>
      <c r="B16" s="101" t="s">
        <v>75</v>
      </c>
      <c r="C16" s="101" t="s">
        <v>76</v>
      </c>
      <c r="D16" s="101" t="s">
        <v>74</v>
      </c>
      <c r="E16" s="101" t="s">
        <v>79</v>
      </c>
      <c r="F16" s="101">
        <v>5</v>
      </c>
      <c r="G16" s="101">
        <v>1</v>
      </c>
      <c r="H16" s="102"/>
      <c r="I16" s="100">
        <v>1900000</v>
      </c>
      <c r="J16" s="100"/>
      <c r="K16" s="100"/>
      <c r="L16" s="100">
        <v>700000</v>
      </c>
      <c r="M16" s="100"/>
      <c r="N16" s="100"/>
      <c r="O16" s="100">
        <v>700000</v>
      </c>
      <c r="P16" s="100"/>
      <c r="Q16" s="100"/>
      <c r="R16" s="100"/>
      <c r="S16" s="100"/>
      <c r="T16" s="100"/>
      <c r="U16" s="100"/>
      <c r="V16" s="100"/>
      <c r="W16" s="100"/>
      <c r="X16" s="100">
        <v>167</v>
      </c>
      <c r="Y16" s="100">
        <v>300000</v>
      </c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>
        <v>200000</v>
      </c>
      <c r="AS16" s="100"/>
    </row>
    <row r="17" spans="1:45" s="42" customFormat="1">
      <c r="A17" s="96">
        <v>4</v>
      </c>
      <c r="B17" s="97" t="s">
        <v>75</v>
      </c>
      <c r="C17" s="97" t="s">
        <v>76</v>
      </c>
      <c r="D17" s="97" t="s">
        <v>74</v>
      </c>
      <c r="E17" s="103" t="s">
        <v>79</v>
      </c>
      <c r="F17" s="97">
        <v>304</v>
      </c>
      <c r="G17" s="99"/>
      <c r="H17" s="118" t="s">
        <v>85</v>
      </c>
      <c r="I17" s="100">
        <v>900000</v>
      </c>
      <c r="J17" s="100"/>
      <c r="K17" s="100">
        <v>700000</v>
      </c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>
        <v>200000</v>
      </c>
      <c r="AS17" s="100"/>
    </row>
    <row r="18" spans="1:45" s="42" customFormat="1">
      <c r="A18" s="112">
        <v>5</v>
      </c>
      <c r="B18" s="113" t="s">
        <v>75</v>
      </c>
      <c r="C18" s="113" t="s">
        <v>76</v>
      </c>
      <c r="D18" s="112" t="s">
        <v>74</v>
      </c>
      <c r="E18" s="113" t="s">
        <v>81</v>
      </c>
      <c r="F18" s="113">
        <v>23</v>
      </c>
      <c r="G18" s="114"/>
      <c r="H18" s="114"/>
      <c r="I18" s="115">
        <v>2818000</v>
      </c>
      <c r="J18" s="115"/>
      <c r="K18" s="115"/>
      <c r="L18" s="115"/>
      <c r="M18" s="115"/>
      <c r="N18" s="115"/>
      <c r="O18" s="115"/>
      <c r="P18" s="115"/>
      <c r="Q18" s="115"/>
      <c r="R18" s="115">
        <v>600</v>
      </c>
      <c r="S18" s="115">
        <v>2648000</v>
      </c>
      <c r="T18" s="115"/>
      <c r="U18" s="115"/>
      <c r="V18" s="115"/>
      <c r="W18" s="115"/>
      <c r="X18" s="100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>
        <v>170000</v>
      </c>
      <c r="AS18" s="115"/>
    </row>
    <row r="19" spans="1:45" s="42" customFormat="1">
      <c r="A19" s="112">
        <v>6</v>
      </c>
      <c r="B19" s="113" t="s">
        <v>75</v>
      </c>
      <c r="C19" s="113" t="s">
        <v>76</v>
      </c>
      <c r="D19" s="112" t="s">
        <v>74</v>
      </c>
      <c r="E19" s="113" t="s">
        <v>81</v>
      </c>
      <c r="F19" s="113">
        <v>21</v>
      </c>
      <c r="G19" s="114"/>
      <c r="H19" s="114"/>
      <c r="I19" s="115">
        <v>3200000</v>
      </c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>
        <v>630</v>
      </c>
      <c r="W19" s="115">
        <v>3000000</v>
      </c>
      <c r="X19" s="100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>
        <v>200000</v>
      </c>
      <c r="AS19" s="115"/>
    </row>
    <row r="20" spans="1:45" s="59" customFormat="1" ht="12.75">
      <c r="A20" s="96">
        <v>7</v>
      </c>
      <c r="B20" s="97" t="s">
        <v>75</v>
      </c>
      <c r="C20" s="97" t="s">
        <v>76</v>
      </c>
      <c r="D20" s="97" t="s">
        <v>74</v>
      </c>
      <c r="E20" s="97" t="s">
        <v>97</v>
      </c>
      <c r="F20" s="97">
        <v>11</v>
      </c>
      <c r="G20" s="99"/>
      <c r="H20" s="118"/>
      <c r="I20" s="100">
        <v>3200000</v>
      </c>
      <c r="J20" s="100"/>
      <c r="K20" s="100"/>
      <c r="L20" s="100"/>
      <c r="M20" s="100"/>
      <c r="N20" s="100"/>
      <c r="O20" s="100"/>
      <c r="P20" s="100"/>
      <c r="Q20" s="100"/>
      <c r="R20" s="100">
        <v>928.5</v>
      </c>
      <c r="S20" s="100">
        <v>3000000</v>
      </c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>
        <v>200000</v>
      </c>
      <c r="AS20" s="100"/>
    </row>
    <row r="21" spans="1:45" s="42" customFormat="1">
      <c r="A21" s="96">
        <v>8</v>
      </c>
      <c r="B21" s="97" t="s">
        <v>75</v>
      </c>
      <c r="C21" s="97" t="s">
        <v>76</v>
      </c>
      <c r="D21" s="97" t="s">
        <v>74</v>
      </c>
      <c r="E21" s="97" t="s">
        <v>98</v>
      </c>
      <c r="F21" s="97">
        <v>1</v>
      </c>
      <c r="G21" s="99"/>
      <c r="H21" s="118" t="s">
        <v>85</v>
      </c>
      <c r="I21" s="100">
        <v>6200000</v>
      </c>
      <c r="J21" s="100"/>
      <c r="K21" s="100"/>
      <c r="L21" s="100"/>
      <c r="M21" s="100"/>
      <c r="N21" s="100"/>
      <c r="O21" s="100"/>
      <c r="P21" s="100"/>
      <c r="Q21" s="100"/>
      <c r="R21" s="100">
        <v>798</v>
      </c>
      <c r="S21" s="100">
        <v>3000000</v>
      </c>
      <c r="T21" s="100"/>
      <c r="U21" s="100"/>
      <c r="V21" s="100">
        <v>884</v>
      </c>
      <c r="W21" s="100">
        <v>3000000</v>
      </c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>
        <v>200000</v>
      </c>
      <c r="AS21" s="100"/>
    </row>
    <row r="22" spans="1:45" s="42" customFormat="1">
      <c r="A22" s="55">
        <v>9</v>
      </c>
      <c r="B22" s="44" t="s">
        <v>75</v>
      </c>
      <c r="C22" s="44" t="s">
        <v>76</v>
      </c>
      <c r="D22" s="44" t="s">
        <v>78</v>
      </c>
      <c r="E22" s="16" t="s">
        <v>87</v>
      </c>
      <c r="F22" s="16">
        <v>28</v>
      </c>
      <c r="G22" s="44"/>
      <c r="H22" s="44"/>
      <c r="I22" s="58">
        <v>3350000</v>
      </c>
      <c r="J22" s="56"/>
      <c r="K22" s="56"/>
      <c r="L22" s="40"/>
      <c r="M22" s="53"/>
      <c r="N22" s="53"/>
      <c r="O22" s="53"/>
      <c r="P22" s="53"/>
      <c r="Q22" s="53"/>
      <c r="R22" s="53">
        <v>508</v>
      </c>
      <c r="S22" s="53">
        <v>2500000</v>
      </c>
      <c r="T22" s="53"/>
      <c r="U22" s="53"/>
      <c r="V22" s="53"/>
      <c r="W22" s="53"/>
      <c r="X22" s="105">
        <v>79</v>
      </c>
      <c r="Y22" s="53">
        <v>200000</v>
      </c>
      <c r="Z22" s="53">
        <v>460</v>
      </c>
      <c r="AA22" s="53">
        <v>500000</v>
      </c>
      <c r="AB22" s="53"/>
      <c r="AC22" s="53"/>
      <c r="AD22" s="53"/>
      <c r="AE22" s="57"/>
      <c r="AF22" s="53"/>
      <c r="AG22" s="57"/>
      <c r="AH22" s="53"/>
      <c r="AI22" s="53"/>
      <c r="AJ22" s="53"/>
      <c r="AK22" s="53"/>
      <c r="AL22" s="53"/>
      <c r="AM22" s="53"/>
      <c r="AN22" s="53"/>
      <c r="AO22" s="53"/>
      <c r="AP22" s="53"/>
      <c r="AQ22" s="57"/>
      <c r="AR22" s="53">
        <v>150000</v>
      </c>
      <c r="AS22" s="53"/>
    </row>
    <row r="23" spans="1:45" s="42" customFormat="1">
      <c r="A23" s="55">
        <v>10</v>
      </c>
      <c r="B23" s="44" t="s">
        <v>75</v>
      </c>
      <c r="C23" s="44" t="s">
        <v>76</v>
      </c>
      <c r="D23" s="44" t="s">
        <v>78</v>
      </c>
      <c r="E23" s="67" t="s">
        <v>81</v>
      </c>
      <c r="F23" s="67">
        <v>4</v>
      </c>
      <c r="G23" s="56"/>
      <c r="H23" s="44"/>
      <c r="I23" s="40">
        <v>3200000</v>
      </c>
      <c r="J23" s="53"/>
      <c r="K23" s="53"/>
      <c r="L23" s="53"/>
      <c r="M23" s="53"/>
      <c r="N23" s="53"/>
      <c r="O23" s="53"/>
      <c r="P23" s="53"/>
      <c r="Q23" s="53"/>
      <c r="R23" s="53">
        <v>825</v>
      </c>
      <c r="S23" s="53">
        <v>3000000</v>
      </c>
      <c r="T23" s="53"/>
      <c r="U23" s="53"/>
      <c r="V23" s="53"/>
      <c r="W23" s="53"/>
      <c r="X23" s="105"/>
      <c r="Y23" s="53"/>
      <c r="Z23" s="53"/>
      <c r="AA23" s="53"/>
      <c r="AB23" s="57"/>
      <c r="AC23" s="53"/>
      <c r="AD23" s="57"/>
      <c r="AE23" s="53"/>
      <c r="AF23" s="53"/>
      <c r="AG23" s="53"/>
      <c r="AH23" s="53"/>
      <c r="AI23" s="53"/>
      <c r="AJ23" s="53"/>
      <c r="AK23" s="53"/>
      <c r="AL23" s="53"/>
      <c r="AM23" s="53"/>
      <c r="AN23" s="57"/>
      <c r="AO23" s="53"/>
      <c r="AP23" s="53"/>
      <c r="AQ23" s="53"/>
      <c r="AR23" s="57">
        <v>200000</v>
      </c>
      <c r="AS23" s="57"/>
    </row>
    <row r="24" spans="1:45" s="59" customFormat="1" ht="14.25" customHeight="1">
      <c r="A24" s="55">
        <v>11</v>
      </c>
      <c r="B24" s="44" t="s">
        <v>75</v>
      </c>
      <c r="C24" s="44" t="s">
        <v>76</v>
      </c>
      <c r="D24" s="44" t="s">
        <v>74</v>
      </c>
      <c r="E24" s="44" t="s">
        <v>79</v>
      </c>
      <c r="F24" s="44">
        <v>252</v>
      </c>
      <c r="G24" s="44"/>
      <c r="H24" s="44"/>
      <c r="I24" s="58">
        <v>1000000</v>
      </c>
      <c r="J24" s="56"/>
      <c r="K24" s="56"/>
      <c r="L24" s="40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105">
        <v>263</v>
      </c>
      <c r="Y24" s="53">
        <v>300000</v>
      </c>
      <c r="Z24" s="53">
        <v>263</v>
      </c>
      <c r="AA24" s="53">
        <v>700000</v>
      </c>
      <c r="AB24" s="53"/>
      <c r="AC24" s="53"/>
      <c r="AD24" s="53"/>
      <c r="AE24" s="57"/>
      <c r="AF24" s="53"/>
      <c r="AG24" s="57"/>
      <c r="AH24" s="53"/>
      <c r="AI24" s="53"/>
      <c r="AJ24" s="53"/>
      <c r="AK24" s="53"/>
      <c r="AL24" s="53"/>
      <c r="AM24" s="53"/>
      <c r="AN24" s="53"/>
      <c r="AO24" s="53"/>
      <c r="AP24" s="53"/>
      <c r="AQ24" s="57"/>
      <c r="AR24" s="53"/>
      <c r="AS24" s="53"/>
    </row>
    <row r="25" spans="1:45" s="59" customFormat="1" ht="12.75">
      <c r="A25" s="55">
        <v>12</v>
      </c>
      <c r="B25" s="44" t="s">
        <v>75</v>
      </c>
      <c r="C25" s="44" t="s">
        <v>76</v>
      </c>
      <c r="D25" s="44" t="s">
        <v>78</v>
      </c>
      <c r="E25" s="44" t="s">
        <v>79</v>
      </c>
      <c r="F25" s="44">
        <v>272</v>
      </c>
      <c r="G25" s="44"/>
      <c r="H25" s="44"/>
      <c r="I25" s="87">
        <v>1650000</v>
      </c>
      <c r="J25" s="76"/>
      <c r="K25" s="56"/>
      <c r="L25" s="40"/>
      <c r="M25" s="53">
        <v>900000</v>
      </c>
      <c r="N25" s="53"/>
      <c r="O25" s="53">
        <v>600000</v>
      </c>
      <c r="P25" s="53"/>
      <c r="Q25" s="53"/>
      <c r="R25" s="53"/>
      <c r="S25" s="53"/>
      <c r="T25" s="53"/>
      <c r="U25" s="53"/>
      <c r="V25" s="53"/>
      <c r="W25" s="53"/>
      <c r="X25" s="105"/>
      <c r="Y25" s="53"/>
      <c r="Z25" s="53"/>
      <c r="AA25" s="53"/>
      <c r="AB25" s="53"/>
      <c r="AC25" s="53"/>
      <c r="AD25" s="53"/>
      <c r="AE25" s="57"/>
      <c r="AF25" s="53"/>
      <c r="AG25" s="57"/>
      <c r="AH25" s="53"/>
      <c r="AI25" s="53"/>
      <c r="AJ25" s="53"/>
      <c r="AK25" s="53"/>
      <c r="AL25" s="53"/>
      <c r="AM25" s="53"/>
      <c r="AN25" s="53"/>
      <c r="AO25" s="53"/>
      <c r="AP25" s="53"/>
      <c r="AQ25" s="57"/>
      <c r="AR25" s="53">
        <v>150000</v>
      </c>
      <c r="AS25" s="53"/>
    </row>
    <row r="26" spans="1:45" s="59" customFormat="1" ht="12.75">
      <c r="A26" s="55">
        <v>13</v>
      </c>
      <c r="B26" s="44" t="s">
        <v>75</v>
      </c>
      <c r="C26" s="44" t="s">
        <v>76</v>
      </c>
      <c r="D26" s="44" t="s">
        <v>78</v>
      </c>
      <c r="E26" s="44" t="s">
        <v>98</v>
      </c>
      <c r="F26" s="44">
        <v>23</v>
      </c>
      <c r="G26" s="44"/>
      <c r="H26" s="44" t="s">
        <v>99</v>
      </c>
      <c r="I26" s="58">
        <v>3200000</v>
      </c>
      <c r="J26" s="56"/>
      <c r="K26" s="56"/>
      <c r="L26" s="40"/>
      <c r="M26" s="53"/>
      <c r="N26" s="53"/>
      <c r="O26" s="53"/>
      <c r="P26" s="53"/>
      <c r="Q26" s="53"/>
      <c r="R26" s="53">
        <v>842.2</v>
      </c>
      <c r="S26" s="53">
        <v>3000000</v>
      </c>
      <c r="T26" s="53"/>
      <c r="U26" s="53"/>
      <c r="V26" s="53"/>
      <c r="W26" s="53"/>
      <c r="X26" s="105"/>
      <c r="Y26" s="53"/>
      <c r="Z26" s="53"/>
      <c r="AA26" s="53"/>
      <c r="AB26" s="53"/>
      <c r="AC26" s="53"/>
      <c r="AD26" s="53"/>
      <c r="AE26" s="57"/>
      <c r="AF26" s="53"/>
      <c r="AG26" s="57"/>
      <c r="AH26" s="53"/>
      <c r="AI26" s="53"/>
      <c r="AJ26" s="53"/>
      <c r="AK26" s="53"/>
      <c r="AL26" s="53"/>
      <c r="AM26" s="53"/>
      <c r="AN26" s="53"/>
      <c r="AO26" s="53"/>
      <c r="AP26" s="53"/>
      <c r="AQ26" s="57"/>
      <c r="AR26" s="53">
        <v>200000</v>
      </c>
      <c r="AS26" s="53"/>
    </row>
    <row r="27" spans="1:45" s="155" customFormat="1" ht="12.75">
      <c r="A27" s="55">
        <v>14</v>
      </c>
      <c r="B27" s="44" t="s">
        <v>75</v>
      </c>
      <c r="C27" s="44" t="s">
        <v>76</v>
      </c>
      <c r="D27" s="44" t="s">
        <v>78</v>
      </c>
      <c r="E27" s="44" t="s">
        <v>98</v>
      </c>
      <c r="F27" s="44">
        <v>8</v>
      </c>
      <c r="G27" s="44"/>
      <c r="H27" s="44"/>
      <c r="I27" s="58">
        <v>3850000</v>
      </c>
      <c r="J27" s="76"/>
      <c r="K27" s="56"/>
      <c r="L27" s="40"/>
      <c r="M27" s="53"/>
      <c r="N27" s="53"/>
      <c r="O27" s="53"/>
      <c r="P27" s="53"/>
      <c r="Q27" s="53"/>
      <c r="R27" s="53">
        <v>338</v>
      </c>
      <c r="S27" s="53">
        <v>1900000</v>
      </c>
      <c r="T27" s="53"/>
      <c r="U27" s="53"/>
      <c r="V27" s="53">
        <v>412</v>
      </c>
      <c r="W27" s="53">
        <v>1800000</v>
      </c>
      <c r="X27" s="105"/>
      <c r="Y27" s="53"/>
      <c r="Z27" s="53"/>
      <c r="AA27" s="53"/>
      <c r="AB27" s="53"/>
      <c r="AC27" s="53"/>
      <c r="AD27" s="53"/>
      <c r="AE27" s="57"/>
      <c r="AF27" s="53"/>
      <c r="AG27" s="57"/>
      <c r="AH27" s="53"/>
      <c r="AI27" s="53"/>
      <c r="AJ27" s="53"/>
      <c r="AK27" s="53"/>
      <c r="AL27" s="53"/>
      <c r="AM27" s="53"/>
      <c r="AN27" s="53"/>
      <c r="AO27" s="53"/>
      <c r="AP27" s="53"/>
      <c r="AQ27" s="57"/>
      <c r="AR27" s="53">
        <v>150000</v>
      </c>
      <c r="AS27" s="53"/>
    </row>
    <row r="28" spans="1:45" s="59" customFormat="1" ht="12.75">
      <c r="A28" s="55">
        <v>15</v>
      </c>
      <c r="B28" s="44" t="s">
        <v>75</v>
      </c>
      <c r="C28" s="44" t="s">
        <v>76</v>
      </c>
      <c r="D28" s="44" t="s">
        <v>78</v>
      </c>
      <c r="E28" s="44" t="s">
        <v>102</v>
      </c>
      <c r="F28" s="44">
        <v>3</v>
      </c>
      <c r="G28" s="44"/>
      <c r="H28" s="44" t="s">
        <v>85</v>
      </c>
      <c r="I28" s="58">
        <v>2000000</v>
      </c>
      <c r="J28" s="56"/>
      <c r="K28" s="56"/>
      <c r="L28" s="40"/>
      <c r="M28" s="53"/>
      <c r="N28" s="53"/>
      <c r="O28" s="53">
        <v>1500000</v>
      </c>
      <c r="P28" s="53"/>
      <c r="Q28" s="53"/>
      <c r="R28" s="53"/>
      <c r="S28" s="53"/>
      <c r="T28" s="53"/>
      <c r="U28" s="53"/>
      <c r="V28" s="53"/>
      <c r="W28" s="53"/>
      <c r="X28" s="105">
        <v>165</v>
      </c>
      <c r="Y28" s="53">
        <v>300000</v>
      </c>
      <c r="Z28" s="53"/>
      <c r="AA28" s="53"/>
      <c r="AB28" s="53"/>
      <c r="AC28" s="53"/>
      <c r="AD28" s="53"/>
      <c r="AE28" s="57"/>
      <c r="AF28" s="53"/>
      <c r="AG28" s="57"/>
      <c r="AH28" s="53"/>
      <c r="AI28" s="53"/>
      <c r="AJ28" s="53"/>
      <c r="AK28" s="53"/>
      <c r="AL28" s="53"/>
      <c r="AM28" s="53"/>
      <c r="AN28" s="53"/>
      <c r="AO28" s="53"/>
      <c r="AP28" s="53"/>
      <c r="AQ28" s="57"/>
      <c r="AR28" s="53">
        <v>200000</v>
      </c>
      <c r="AS28" s="53"/>
    </row>
    <row r="29" spans="1:45" s="59" customFormat="1" ht="12.75">
      <c r="A29" s="55">
        <v>16</v>
      </c>
      <c r="B29" s="44" t="s">
        <v>75</v>
      </c>
      <c r="C29" s="44" t="s">
        <v>76</v>
      </c>
      <c r="D29" s="44" t="s">
        <v>78</v>
      </c>
      <c r="E29" s="44" t="s">
        <v>103</v>
      </c>
      <c r="F29" s="44">
        <v>18</v>
      </c>
      <c r="G29" s="44"/>
      <c r="H29" s="56"/>
      <c r="I29" s="58">
        <v>3200000</v>
      </c>
      <c r="J29" s="56"/>
      <c r="K29" s="56"/>
      <c r="L29" s="40"/>
      <c r="M29" s="53"/>
      <c r="N29" s="53"/>
      <c r="O29" s="53"/>
      <c r="P29" s="53"/>
      <c r="Q29" s="53"/>
      <c r="R29" s="53">
        <v>841</v>
      </c>
      <c r="S29" s="53">
        <v>3000000</v>
      </c>
      <c r="T29" s="53"/>
      <c r="U29" s="53"/>
      <c r="V29" s="53"/>
      <c r="W29" s="53"/>
      <c r="X29" s="105"/>
      <c r="Y29" s="53"/>
      <c r="Z29" s="53"/>
      <c r="AA29" s="53"/>
      <c r="AB29" s="53"/>
      <c r="AC29" s="53"/>
      <c r="AD29" s="53"/>
      <c r="AE29" s="57"/>
      <c r="AF29" s="53"/>
      <c r="AG29" s="57"/>
      <c r="AH29" s="53"/>
      <c r="AI29" s="53"/>
      <c r="AJ29" s="53"/>
      <c r="AK29" s="53"/>
      <c r="AL29" s="53"/>
      <c r="AM29" s="53"/>
      <c r="AN29" s="53"/>
      <c r="AO29" s="53"/>
      <c r="AP29" s="53"/>
      <c r="AQ29" s="57"/>
      <c r="AR29" s="53">
        <v>200000</v>
      </c>
      <c r="AS29" s="53"/>
    </row>
    <row r="30" spans="1:45" s="42" customFormat="1">
      <c r="A30" s="55">
        <v>17</v>
      </c>
      <c r="B30" s="44" t="s">
        <v>75</v>
      </c>
      <c r="C30" s="44" t="s">
        <v>76</v>
      </c>
      <c r="D30" s="44" t="s">
        <v>74</v>
      </c>
      <c r="E30" s="16" t="s">
        <v>81</v>
      </c>
      <c r="F30" s="16">
        <v>7</v>
      </c>
      <c r="G30" s="56"/>
      <c r="H30" s="56"/>
      <c r="I30" s="40">
        <v>3200000</v>
      </c>
      <c r="J30" s="105"/>
      <c r="K30" s="105"/>
      <c r="L30" s="105"/>
      <c r="M30" s="105"/>
      <c r="N30" s="105"/>
      <c r="O30" s="105"/>
      <c r="P30" s="105"/>
      <c r="Q30" s="105"/>
      <c r="R30" s="105">
        <v>831</v>
      </c>
      <c r="S30" s="105">
        <v>3000000</v>
      </c>
      <c r="T30" s="105"/>
      <c r="U30" s="105"/>
      <c r="V30" s="105"/>
      <c r="W30" s="105"/>
      <c r="X30" s="105"/>
      <c r="Y30" s="105"/>
      <c r="Z30" s="105"/>
      <c r="AA30" s="105"/>
      <c r="AB30" s="57"/>
      <c r="AC30" s="105"/>
      <c r="AD30" s="57"/>
      <c r="AE30" s="105"/>
      <c r="AF30" s="105"/>
      <c r="AG30" s="105"/>
      <c r="AH30" s="105"/>
      <c r="AI30" s="105"/>
      <c r="AJ30" s="105"/>
      <c r="AK30" s="105"/>
      <c r="AL30" s="105"/>
      <c r="AM30" s="105"/>
      <c r="AN30" s="57"/>
      <c r="AO30" s="105"/>
      <c r="AP30" s="105"/>
      <c r="AQ30" s="105"/>
      <c r="AR30" s="105">
        <v>200000</v>
      </c>
      <c r="AS30" s="105"/>
    </row>
    <row r="31" spans="1:45" s="42" customFormat="1">
      <c r="A31" s="55">
        <v>18</v>
      </c>
      <c r="B31" s="44" t="s">
        <v>75</v>
      </c>
      <c r="C31" s="44" t="s">
        <v>76</v>
      </c>
      <c r="D31" s="44" t="s">
        <v>74</v>
      </c>
      <c r="E31" s="16" t="s">
        <v>81</v>
      </c>
      <c r="F31" s="16">
        <v>13</v>
      </c>
      <c r="G31" s="56"/>
      <c r="H31" s="56"/>
      <c r="I31" s="40">
        <v>4200000</v>
      </c>
      <c r="J31" s="137"/>
      <c r="K31" s="137"/>
      <c r="L31" s="137"/>
      <c r="M31" s="137"/>
      <c r="N31" s="105"/>
      <c r="O31" s="137"/>
      <c r="P31" s="137"/>
      <c r="Q31" s="137"/>
      <c r="R31" s="137">
        <v>1239</v>
      </c>
      <c r="S31" s="137">
        <v>4000000</v>
      </c>
      <c r="T31" s="137"/>
      <c r="U31" s="137"/>
      <c r="V31" s="137"/>
      <c r="W31" s="137"/>
      <c r="X31" s="137"/>
      <c r="Y31" s="137"/>
      <c r="Z31" s="137"/>
      <c r="AA31" s="105"/>
      <c r="AB31" s="57"/>
      <c r="AC31" s="105"/>
      <c r="AD31" s="57"/>
      <c r="AE31" s="137"/>
      <c r="AF31" s="137"/>
      <c r="AG31" s="137"/>
      <c r="AH31" s="137"/>
      <c r="AI31" s="137"/>
      <c r="AJ31" s="137"/>
      <c r="AK31" s="137"/>
      <c r="AL31" s="137"/>
      <c r="AM31" s="137"/>
      <c r="AN31" s="57"/>
      <c r="AO31" s="137"/>
      <c r="AP31" s="137"/>
      <c r="AQ31" s="105"/>
      <c r="AR31" s="57">
        <v>200000</v>
      </c>
      <c r="AS31" s="57"/>
    </row>
    <row r="32" spans="1:45" s="45" customFormat="1">
      <c r="A32" s="55">
        <v>19</v>
      </c>
      <c r="B32" s="44" t="s">
        <v>75</v>
      </c>
      <c r="C32" s="44" t="s">
        <v>76</v>
      </c>
      <c r="D32" s="44" t="s">
        <v>74</v>
      </c>
      <c r="E32" s="16" t="s">
        <v>79</v>
      </c>
      <c r="F32" s="16">
        <v>37</v>
      </c>
      <c r="G32" s="56"/>
      <c r="H32" s="56"/>
      <c r="I32" s="40">
        <v>300000</v>
      </c>
      <c r="J32" s="17"/>
      <c r="K32" s="17"/>
      <c r="L32" s="17"/>
      <c r="M32" s="17"/>
      <c r="N32" s="136"/>
      <c r="O32" s="17"/>
      <c r="P32" s="17"/>
      <c r="Q32" s="17"/>
      <c r="R32" s="17"/>
      <c r="S32" s="17"/>
      <c r="T32" s="17"/>
      <c r="U32" s="17"/>
      <c r="V32" s="17"/>
      <c r="W32" s="17"/>
      <c r="X32" s="17">
        <v>151.80000000000001</v>
      </c>
      <c r="Y32" s="17">
        <v>300000</v>
      </c>
      <c r="Z32" s="17"/>
      <c r="AA32" s="136"/>
      <c r="AB32" s="57"/>
      <c r="AC32" s="136"/>
      <c r="AD32" s="57"/>
      <c r="AE32" s="17"/>
      <c r="AF32" s="17"/>
      <c r="AG32" s="17"/>
      <c r="AH32" s="17"/>
      <c r="AI32" s="17"/>
      <c r="AJ32" s="17"/>
      <c r="AK32" s="17"/>
      <c r="AL32" s="17"/>
      <c r="AM32" s="17"/>
      <c r="AN32" s="57"/>
      <c r="AO32" s="17"/>
      <c r="AP32" s="17"/>
      <c r="AQ32" s="136"/>
      <c r="AR32" s="57"/>
      <c r="AS32" s="57"/>
    </row>
    <row r="33" spans="1:45" s="42" customFormat="1">
      <c r="A33" s="150">
        <v>20</v>
      </c>
      <c r="B33" s="151" t="s">
        <v>75</v>
      </c>
      <c r="C33" s="151" t="s">
        <v>76</v>
      </c>
      <c r="D33" s="151" t="s">
        <v>74</v>
      </c>
      <c r="E33" s="149" t="s">
        <v>112</v>
      </c>
      <c r="F33" s="149">
        <v>22</v>
      </c>
      <c r="G33" s="152"/>
      <c r="H33" s="152" t="s">
        <v>85</v>
      </c>
      <c r="I33" s="144">
        <v>3700000</v>
      </c>
      <c r="J33" s="141"/>
      <c r="K33" s="141"/>
      <c r="L33" s="141"/>
      <c r="M33" s="141"/>
      <c r="N33" s="141"/>
      <c r="O33" s="141"/>
      <c r="P33" s="141"/>
      <c r="Q33" s="141"/>
      <c r="R33" s="141">
        <v>750</v>
      </c>
      <c r="S33" s="141">
        <v>3500000</v>
      </c>
      <c r="T33" s="141"/>
      <c r="U33" s="141"/>
      <c r="V33" s="141"/>
      <c r="W33" s="141"/>
      <c r="X33" s="141"/>
      <c r="Y33" s="141"/>
      <c r="Z33" s="141"/>
      <c r="AA33" s="141"/>
      <c r="AB33" s="153"/>
      <c r="AC33" s="141"/>
      <c r="AD33" s="153"/>
      <c r="AE33" s="141"/>
      <c r="AF33" s="141"/>
      <c r="AG33" s="141"/>
      <c r="AH33" s="141"/>
      <c r="AI33" s="141"/>
      <c r="AJ33" s="141"/>
      <c r="AK33" s="141"/>
      <c r="AL33" s="141"/>
      <c r="AM33" s="141"/>
      <c r="AN33" s="153"/>
      <c r="AO33" s="141"/>
      <c r="AP33" s="141"/>
      <c r="AQ33" s="141"/>
      <c r="AR33" s="153">
        <v>200000</v>
      </c>
      <c r="AS33" s="153"/>
    </row>
    <row r="34" spans="1:45" s="42" customFormat="1">
      <c r="A34" s="150">
        <v>21</v>
      </c>
      <c r="B34" s="151" t="s">
        <v>75</v>
      </c>
      <c r="C34" s="151" t="s">
        <v>76</v>
      </c>
      <c r="D34" s="151" t="s">
        <v>74</v>
      </c>
      <c r="E34" s="149" t="s">
        <v>102</v>
      </c>
      <c r="F34" s="149">
        <v>16</v>
      </c>
      <c r="G34" s="152"/>
      <c r="H34" s="152"/>
      <c r="I34" s="144">
        <v>2200000</v>
      </c>
      <c r="J34" s="141"/>
      <c r="K34" s="141"/>
      <c r="L34" s="141">
        <v>1000000</v>
      </c>
      <c r="M34" s="141">
        <v>1000000</v>
      </c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53"/>
      <c r="AC34" s="141"/>
      <c r="AD34" s="153"/>
      <c r="AE34" s="141"/>
      <c r="AF34" s="141"/>
      <c r="AG34" s="141"/>
      <c r="AH34" s="141"/>
      <c r="AI34" s="141"/>
      <c r="AJ34" s="141"/>
      <c r="AK34" s="141"/>
      <c r="AL34" s="141"/>
      <c r="AM34" s="141"/>
      <c r="AN34" s="153"/>
      <c r="AO34" s="141"/>
      <c r="AP34" s="141"/>
      <c r="AQ34" s="141"/>
      <c r="AR34" s="153">
        <v>200000</v>
      </c>
      <c r="AS34" s="153"/>
    </row>
    <row r="35" spans="1:45" s="42" customFormat="1">
      <c r="A35" s="55">
        <v>22</v>
      </c>
      <c r="B35" s="44" t="s">
        <v>114</v>
      </c>
      <c r="C35" s="44" t="s">
        <v>76</v>
      </c>
      <c r="D35" s="44" t="s">
        <v>74</v>
      </c>
      <c r="E35" s="16" t="s">
        <v>98</v>
      </c>
      <c r="F35" s="16">
        <v>23</v>
      </c>
      <c r="G35" s="56"/>
      <c r="H35" s="56"/>
      <c r="I35" s="40">
        <v>3500000</v>
      </c>
      <c r="J35" s="17"/>
      <c r="K35" s="17"/>
      <c r="L35" s="17"/>
      <c r="M35" s="17"/>
      <c r="N35" s="17"/>
      <c r="O35" s="17"/>
      <c r="P35" s="17"/>
      <c r="Q35" s="17"/>
      <c r="R35" s="17"/>
      <c r="S35" s="17">
        <v>3000000</v>
      </c>
      <c r="T35" s="17"/>
      <c r="U35" s="17"/>
      <c r="V35" s="17"/>
      <c r="W35" s="17"/>
      <c r="X35" s="17">
        <v>170</v>
      </c>
      <c r="Y35" s="17">
        <v>300000</v>
      </c>
      <c r="Z35" s="17"/>
      <c r="AA35" s="17"/>
      <c r="AB35" s="57"/>
      <c r="AC35" s="17"/>
      <c r="AD35" s="57"/>
      <c r="AE35" s="17"/>
      <c r="AF35" s="17"/>
      <c r="AG35" s="17"/>
      <c r="AH35" s="17"/>
      <c r="AI35" s="17"/>
      <c r="AJ35" s="17"/>
      <c r="AK35" s="17"/>
      <c r="AL35" s="17"/>
      <c r="AM35" s="17"/>
      <c r="AN35" s="57"/>
      <c r="AO35" s="17"/>
      <c r="AP35" s="17"/>
      <c r="AQ35" s="17"/>
      <c r="AR35" s="57">
        <v>200000</v>
      </c>
      <c r="AS35" s="57"/>
    </row>
    <row r="36" spans="1:45" s="42" customFormat="1">
      <c r="A36" s="150">
        <v>23</v>
      </c>
      <c r="B36" s="151" t="s">
        <v>75</v>
      </c>
      <c r="C36" s="151" t="s">
        <v>76</v>
      </c>
      <c r="D36" s="151" t="s">
        <v>74</v>
      </c>
      <c r="E36" s="149" t="s">
        <v>98</v>
      </c>
      <c r="F36" s="149">
        <v>28</v>
      </c>
      <c r="G36" s="152">
        <v>3</v>
      </c>
      <c r="H36" s="152"/>
      <c r="I36" s="144">
        <v>300000</v>
      </c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>
        <v>180</v>
      </c>
      <c r="Y36" s="141">
        <v>300000</v>
      </c>
      <c r="Z36" s="141"/>
      <c r="AA36" s="141"/>
      <c r="AB36" s="153"/>
      <c r="AC36" s="141"/>
      <c r="AD36" s="153"/>
      <c r="AE36" s="141"/>
      <c r="AF36" s="141"/>
      <c r="AG36" s="141"/>
      <c r="AH36" s="141"/>
      <c r="AI36" s="141"/>
      <c r="AJ36" s="141"/>
      <c r="AK36" s="141"/>
      <c r="AL36" s="141"/>
      <c r="AM36" s="141"/>
      <c r="AN36" s="153"/>
      <c r="AO36" s="141"/>
      <c r="AP36" s="141"/>
      <c r="AQ36" s="141"/>
      <c r="AR36" s="153"/>
      <c r="AS36" s="153"/>
    </row>
    <row r="37" spans="1:45">
      <c r="A37" s="208" t="s">
        <v>84</v>
      </c>
      <c r="B37" s="208"/>
      <c r="C37" s="208"/>
      <c r="D37" s="208"/>
      <c r="E37" s="208"/>
      <c r="F37" s="208"/>
      <c r="G37" s="208"/>
      <c r="H37" s="208"/>
      <c r="I37" s="25">
        <f>SUM(I14:I36)</f>
        <v>63468000</v>
      </c>
      <c r="J37" s="25">
        <v>0</v>
      </c>
      <c r="K37" s="25">
        <f>SUM(K14:K36)</f>
        <v>700000</v>
      </c>
      <c r="L37" s="25">
        <f>SUM(L14:L36)</f>
        <v>1700000</v>
      </c>
      <c r="M37" s="25">
        <f>SUM(M14:M36)</f>
        <v>1900000</v>
      </c>
      <c r="N37" s="25">
        <f t="shared" ref="N37:P37" si="3">SUM(N12:N28)</f>
        <v>0</v>
      </c>
      <c r="O37" s="25">
        <f>SUM(O14:O36)</f>
        <v>2800000</v>
      </c>
      <c r="P37" s="25">
        <f t="shared" si="3"/>
        <v>0</v>
      </c>
      <c r="Q37" s="25">
        <f>SUM(P12:P28)</f>
        <v>0</v>
      </c>
      <c r="R37" s="25">
        <f>SUM(R14:R36)</f>
        <v>9641.7000000000007</v>
      </c>
      <c r="S37" s="25">
        <f>SUM(S14:S36)</f>
        <v>41548000</v>
      </c>
      <c r="T37" s="25">
        <f t="shared" ref="T37:AC37" si="4">SUM(T12:T28)</f>
        <v>0</v>
      </c>
      <c r="U37" s="25">
        <f t="shared" si="4"/>
        <v>0</v>
      </c>
      <c r="V37" s="25">
        <f t="shared" ref="V37:AA37" si="5">SUM(V14:V36)</f>
        <v>1926</v>
      </c>
      <c r="W37" s="25">
        <f t="shared" si="5"/>
        <v>7800000</v>
      </c>
      <c r="X37" s="25">
        <f t="shared" si="5"/>
        <v>1175.8</v>
      </c>
      <c r="Y37" s="25">
        <f t="shared" si="5"/>
        <v>2000000</v>
      </c>
      <c r="Z37" s="25">
        <f t="shared" si="5"/>
        <v>723</v>
      </c>
      <c r="AA37" s="25">
        <f t="shared" si="5"/>
        <v>1200000</v>
      </c>
      <c r="AB37" s="25">
        <f t="shared" si="4"/>
        <v>0</v>
      </c>
      <c r="AC37" s="25">
        <f t="shared" si="4"/>
        <v>0</v>
      </c>
      <c r="AD37" s="25">
        <f>SUM(AC12:AC28)</f>
        <v>0</v>
      </c>
      <c r="AE37" s="25">
        <f>SUM(AD12:AD28)</f>
        <v>0</v>
      </c>
      <c r="AF37" s="25">
        <f>SUM(AF12:AF28)</f>
        <v>0</v>
      </c>
      <c r="AG37" s="25">
        <f>SUM(AG12:AG28)</f>
        <v>0</v>
      </c>
      <c r="AH37" s="25">
        <f>SUM(AG12:AG28)</f>
        <v>0</v>
      </c>
      <c r="AI37" s="25">
        <f>SUM(AH12:AH28)</f>
        <v>0</v>
      </c>
      <c r="AJ37" s="25">
        <f t="shared" ref="AJ37:AS37" si="6">SUM(AJ12:AJ28)</f>
        <v>0</v>
      </c>
      <c r="AK37" s="25">
        <f t="shared" si="6"/>
        <v>0</v>
      </c>
      <c r="AL37" s="25">
        <f t="shared" si="6"/>
        <v>0</v>
      </c>
      <c r="AM37" s="25">
        <f t="shared" si="6"/>
        <v>0</v>
      </c>
      <c r="AN37" s="25">
        <f t="shared" si="6"/>
        <v>0</v>
      </c>
      <c r="AO37" s="25">
        <f t="shared" si="6"/>
        <v>0</v>
      </c>
      <c r="AP37" s="25">
        <f t="shared" si="6"/>
        <v>0</v>
      </c>
      <c r="AQ37" s="25">
        <f t="shared" si="6"/>
        <v>0</v>
      </c>
      <c r="AR37" s="25">
        <f>SUM(AR14:AR36)</f>
        <v>3820000</v>
      </c>
      <c r="AS37" s="25">
        <f t="shared" si="6"/>
        <v>0</v>
      </c>
    </row>
    <row r="38" spans="1:45" s="171" customFormat="1">
      <c r="A38" s="161">
        <v>2022</v>
      </c>
      <c r="B38" s="161"/>
      <c r="C38" s="161"/>
      <c r="D38" s="161"/>
      <c r="E38" s="161"/>
      <c r="F38" s="162"/>
      <c r="G38" s="161"/>
      <c r="H38" s="161"/>
      <c r="I38" s="163"/>
      <c r="J38" s="162"/>
      <c r="K38" s="162"/>
      <c r="L38" s="164"/>
      <c r="M38" s="164"/>
      <c r="N38" s="165"/>
      <c r="O38" s="165"/>
      <c r="P38" s="166"/>
      <c r="Q38" s="167"/>
      <c r="R38" s="165"/>
      <c r="S38" s="165"/>
      <c r="T38" s="165"/>
      <c r="U38" s="165"/>
      <c r="V38" s="165"/>
      <c r="W38" s="165"/>
      <c r="X38" s="165"/>
      <c r="Y38" s="165"/>
      <c r="Z38" s="168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70"/>
      <c r="AS38" s="169"/>
    </row>
    <row r="39" spans="1:45" s="42" customFormat="1">
      <c r="A39" s="101">
        <v>1</v>
      </c>
      <c r="B39" s="101" t="s">
        <v>75</v>
      </c>
      <c r="C39" s="101" t="s">
        <v>76</v>
      </c>
      <c r="D39" s="101" t="s">
        <v>74</v>
      </c>
      <c r="E39" s="101" t="s">
        <v>107</v>
      </c>
      <c r="F39" s="101">
        <v>1</v>
      </c>
      <c r="G39" s="101"/>
      <c r="H39" s="101" t="s">
        <v>85</v>
      </c>
      <c r="I39" s="100">
        <v>3200000</v>
      </c>
      <c r="J39" s="100"/>
      <c r="K39" s="100"/>
      <c r="L39" s="100"/>
      <c r="M39" s="100"/>
      <c r="N39" s="100"/>
      <c r="O39" s="100"/>
      <c r="P39" s="100"/>
      <c r="Q39" s="100"/>
      <c r="R39" s="100">
        <v>850</v>
      </c>
      <c r="S39" s="100">
        <v>3000000</v>
      </c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>
        <v>200000</v>
      </c>
      <c r="AS39" s="100"/>
    </row>
    <row r="40" spans="1:45" s="42" customFormat="1">
      <c r="A40" s="112">
        <v>2</v>
      </c>
      <c r="B40" s="113" t="s">
        <v>75</v>
      </c>
      <c r="C40" s="113" t="s">
        <v>76</v>
      </c>
      <c r="D40" s="112" t="s">
        <v>78</v>
      </c>
      <c r="E40" s="113" t="s">
        <v>90</v>
      </c>
      <c r="F40" s="113">
        <v>33</v>
      </c>
      <c r="G40" s="114"/>
      <c r="H40" s="114"/>
      <c r="I40" s="115">
        <v>2200000</v>
      </c>
      <c r="J40" s="115"/>
      <c r="K40" s="115"/>
      <c r="L40" s="115"/>
      <c r="M40" s="115"/>
      <c r="N40" s="115"/>
      <c r="O40" s="115"/>
      <c r="P40" s="115"/>
      <c r="Q40" s="115"/>
      <c r="R40" s="115">
        <v>400</v>
      </c>
      <c r="S40" s="115">
        <v>2000000</v>
      </c>
      <c r="T40" s="115"/>
      <c r="U40" s="115"/>
      <c r="V40" s="115"/>
      <c r="W40" s="115"/>
      <c r="X40" s="100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>
        <v>200000</v>
      </c>
      <c r="AS40" s="115"/>
    </row>
    <row r="41" spans="1:45" s="45" customFormat="1" ht="17.25" customHeight="1">
      <c r="A41" s="96">
        <v>3</v>
      </c>
      <c r="B41" s="97" t="s">
        <v>75</v>
      </c>
      <c r="C41" s="97" t="s">
        <v>76</v>
      </c>
      <c r="D41" s="96" t="s">
        <v>74</v>
      </c>
      <c r="E41" s="97" t="s">
        <v>108</v>
      </c>
      <c r="F41" s="97">
        <v>73</v>
      </c>
      <c r="G41" s="118">
        <v>1</v>
      </c>
      <c r="H41" s="118"/>
      <c r="I41" s="100">
        <v>250000</v>
      </c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>
        <v>142</v>
      </c>
      <c r="Y41" s="100">
        <v>250000</v>
      </c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>
        <v>0</v>
      </c>
      <c r="AS41" s="100"/>
    </row>
    <row r="42" spans="1:45" s="45" customFormat="1">
      <c r="A42" s="96">
        <v>4</v>
      </c>
      <c r="B42" s="97" t="s">
        <v>75</v>
      </c>
      <c r="C42" s="97" t="s">
        <v>76</v>
      </c>
      <c r="D42" s="96" t="s">
        <v>74</v>
      </c>
      <c r="E42" s="97" t="s">
        <v>77</v>
      </c>
      <c r="F42" s="97">
        <v>9</v>
      </c>
      <c r="G42" s="118"/>
      <c r="H42" s="118"/>
      <c r="I42" s="100">
        <v>300000</v>
      </c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>
        <v>215</v>
      </c>
      <c r="Y42" s="100">
        <v>300000</v>
      </c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>
        <v>0</v>
      </c>
      <c r="AS42" s="100"/>
    </row>
    <row r="43" spans="1:45">
      <c r="A43" s="50">
        <v>5</v>
      </c>
      <c r="B43" s="51" t="s">
        <v>75</v>
      </c>
      <c r="C43" s="51" t="s">
        <v>76</v>
      </c>
      <c r="D43" s="51" t="s">
        <v>74</v>
      </c>
      <c r="E43" s="67" t="s">
        <v>79</v>
      </c>
      <c r="F43" s="67">
        <v>21</v>
      </c>
      <c r="G43" s="51"/>
      <c r="H43" s="51"/>
      <c r="I43" s="38">
        <v>4200000</v>
      </c>
      <c r="J43" s="52"/>
      <c r="K43" s="52"/>
      <c r="L43" s="52"/>
      <c r="M43" s="52"/>
      <c r="N43" s="52"/>
      <c r="O43" s="52"/>
      <c r="P43" s="52"/>
      <c r="Q43" s="52"/>
      <c r="R43" s="53">
        <v>1854</v>
      </c>
      <c r="S43" s="52">
        <v>4000000</v>
      </c>
      <c r="T43" s="52"/>
      <c r="U43" s="52"/>
      <c r="V43" s="52"/>
      <c r="W43" s="52"/>
      <c r="X43" s="104"/>
      <c r="Y43" s="53"/>
      <c r="Z43" s="52"/>
      <c r="AA43" s="52"/>
      <c r="AB43" s="54"/>
      <c r="AC43" s="52"/>
      <c r="AD43" s="54"/>
      <c r="AE43" s="52"/>
      <c r="AF43" s="52"/>
      <c r="AG43" s="52"/>
      <c r="AH43" s="52"/>
      <c r="AI43" s="52"/>
      <c r="AJ43" s="52"/>
      <c r="AK43" s="52"/>
      <c r="AL43" s="52"/>
      <c r="AM43" s="52"/>
      <c r="AN43" s="54"/>
      <c r="AO43" s="52"/>
      <c r="AP43" s="52"/>
      <c r="AQ43" s="52"/>
      <c r="AR43" s="52">
        <v>200000</v>
      </c>
      <c r="AS43" s="52"/>
    </row>
    <row r="44" spans="1:45">
      <c r="A44" s="50">
        <v>6</v>
      </c>
      <c r="B44" s="51" t="s">
        <v>75</v>
      </c>
      <c r="C44" s="51" t="s">
        <v>76</v>
      </c>
      <c r="D44" s="51" t="s">
        <v>74</v>
      </c>
      <c r="E44" s="67" t="s">
        <v>81</v>
      </c>
      <c r="F44" s="67">
        <v>5</v>
      </c>
      <c r="G44" s="51"/>
      <c r="H44" s="51"/>
      <c r="I44" s="38">
        <v>3400000</v>
      </c>
      <c r="J44" s="52"/>
      <c r="K44" s="52"/>
      <c r="L44" s="52"/>
      <c r="M44" s="52"/>
      <c r="N44" s="52"/>
      <c r="O44" s="52"/>
      <c r="P44" s="52"/>
      <c r="Q44" s="52"/>
      <c r="R44" s="53">
        <v>1173</v>
      </c>
      <c r="S44" s="52">
        <v>3200000</v>
      </c>
      <c r="T44" s="52"/>
      <c r="U44" s="52"/>
      <c r="V44" s="52"/>
      <c r="W44" s="52"/>
      <c r="X44" s="104"/>
      <c r="Y44" s="53"/>
      <c r="Z44" s="52"/>
      <c r="AA44" s="52"/>
      <c r="AB44" s="54"/>
      <c r="AC44" s="52"/>
      <c r="AD44" s="54"/>
      <c r="AE44" s="52"/>
      <c r="AF44" s="52"/>
      <c r="AG44" s="52"/>
      <c r="AH44" s="52"/>
      <c r="AI44" s="52"/>
      <c r="AJ44" s="52"/>
      <c r="AK44" s="52"/>
      <c r="AL44" s="52"/>
      <c r="AM44" s="52"/>
      <c r="AN44" s="54"/>
      <c r="AO44" s="52"/>
      <c r="AP44" s="52"/>
      <c r="AQ44" s="52"/>
      <c r="AR44" s="54">
        <v>200000</v>
      </c>
      <c r="AS44" s="54"/>
    </row>
    <row r="45" spans="1:45">
      <c r="A45" s="50">
        <v>7</v>
      </c>
      <c r="B45" s="51" t="s">
        <v>75</v>
      </c>
      <c r="C45" s="51" t="s">
        <v>76</v>
      </c>
      <c r="D45" s="51" t="s">
        <v>78</v>
      </c>
      <c r="E45" s="67" t="s">
        <v>81</v>
      </c>
      <c r="F45" s="67">
        <v>2</v>
      </c>
      <c r="G45" s="51"/>
      <c r="H45" s="51"/>
      <c r="I45" s="38">
        <v>3400000</v>
      </c>
      <c r="J45" s="52"/>
      <c r="K45" s="52"/>
      <c r="L45" s="52"/>
      <c r="M45" s="52"/>
      <c r="N45" s="52"/>
      <c r="O45" s="52"/>
      <c r="P45" s="52"/>
      <c r="Q45" s="52"/>
      <c r="R45" s="53">
        <v>895</v>
      </c>
      <c r="S45" s="52">
        <v>3200000</v>
      </c>
      <c r="T45" s="52"/>
      <c r="U45" s="52"/>
      <c r="V45" s="52"/>
      <c r="W45" s="52"/>
      <c r="X45" s="104"/>
      <c r="Y45" s="53"/>
      <c r="Z45" s="52"/>
      <c r="AA45" s="52"/>
      <c r="AB45" s="54"/>
      <c r="AC45" s="52"/>
      <c r="AD45" s="54"/>
      <c r="AE45" s="52"/>
      <c r="AF45" s="52"/>
      <c r="AG45" s="52"/>
      <c r="AH45" s="52"/>
      <c r="AI45" s="52"/>
      <c r="AJ45" s="52"/>
      <c r="AK45" s="52"/>
      <c r="AL45" s="52"/>
      <c r="AM45" s="52"/>
      <c r="AN45" s="54"/>
      <c r="AO45" s="52"/>
      <c r="AP45" s="52"/>
      <c r="AQ45" s="52"/>
      <c r="AR45" s="54">
        <v>200000</v>
      </c>
      <c r="AS45" s="54"/>
    </row>
    <row r="46" spans="1:45" s="42" customFormat="1">
      <c r="A46" s="55">
        <v>8</v>
      </c>
      <c r="B46" s="44" t="s">
        <v>75</v>
      </c>
      <c r="C46" s="44" t="s">
        <v>76</v>
      </c>
      <c r="D46" s="44" t="s">
        <v>78</v>
      </c>
      <c r="E46" s="44" t="s">
        <v>100</v>
      </c>
      <c r="F46" s="44">
        <v>3</v>
      </c>
      <c r="G46" s="44"/>
      <c r="H46" s="44"/>
      <c r="I46" s="40">
        <v>5200000</v>
      </c>
      <c r="J46" s="53"/>
      <c r="K46" s="53"/>
      <c r="L46" s="53"/>
      <c r="M46" s="53"/>
      <c r="N46" s="53"/>
      <c r="O46" s="53"/>
      <c r="P46" s="53"/>
      <c r="Q46" s="53"/>
      <c r="R46" s="53">
        <v>1213</v>
      </c>
      <c r="S46" s="53">
        <v>5000000</v>
      </c>
      <c r="T46" s="53"/>
      <c r="U46" s="53"/>
      <c r="V46" s="53"/>
      <c r="W46" s="53"/>
      <c r="X46" s="105"/>
      <c r="Y46" s="53"/>
      <c r="Z46" s="53"/>
      <c r="AA46" s="53"/>
      <c r="AB46" s="57"/>
      <c r="AC46" s="53"/>
      <c r="AD46" s="57"/>
      <c r="AE46" s="53"/>
      <c r="AF46" s="53"/>
      <c r="AG46" s="53"/>
      <c r="AH46" s="53"/>
      <c r="AI46" s="53"/>
      <c r="AJ46" s="53"/>
      <c r="AK46" s="53"/>
      <c r="AL46" s="53"/>
      <c r="AM46" s="53"/>
      <c r="AN46" s="57"/>
      <c r="AO46" s="53"/>
      <c r="AP46" s="53"/>
      <c r="AQ46" s="53"/>
      <c r="AR46" s="57">
        <v>200000</v>
      </c>
      <c r="AS46" s="57"/>
    </row>
    <row r="47" spans="1:45" s="42" customFormat="1">
      <c r="A47" s="55">
        <v>9</v>
      </c>
      <c r="B47" s="44" t="s">
        <v>75</v>
      </c>
      <c r="C47" s="44" t="s">
        <v>76</v>
      </c>
      <c r="D47" s="44" t="s">
        <v>78</v>
      </c>
      <c r="E47" s="16" t="s">
        <v>91</v>
      </c>
      <c r="F47" s="16">
        <v>6</v>
      </c>
      <c r="G47" s="44"/>
      <c r="H47" s="44"/>
      <c r="I47" s="40">
        <v>3200000</v>
      </c>
      <c r="J47" s="53"/>
      <c r="K47" s="53"/>
      <c r="L47" s="53"/>
      <c r="M47" s="53"/>
      <c r="N47" s="53"/>
      <c r="O47" s="53"/>
      <c r="P47" s="53"/>
      <c r="Q47" s="53"/>
      <c r="R47" s="53">
        <v>615</v>
      </c>
      <c r="S47" s="53">
        <v>3000000</v>
      </c>
      <c r="T47" s="53"/>
      <c r="U47" s="53"/>
      <c r="V47" s="53"/>
      <c r="W47" s="53"/>
      <c r="X47" s="105"/>
      <c r="Y47" s="53"/>
      <c r="Z47" s="53"/>
      <c r="AA47" s="53"/>
      <c r="AB47" s="57"/>
      <c r="AC47" s="53"/>
      <c r="AD47" s="57"/>
      <c r="AE47" s="53"/>
      <c r="AF47" s="53"/>
      <c r="AG47" s="53"/>
      <c r="AH47" s="53"/>
      <c r="AI47" s="53"/>
      <c r="AJ47" s="53"/>
      <c r="AK47" s="53"/>
      <c r="AL47" s="53"/>
      <c r="AM47" s="53"/>
      <c r="AN47" s="57"/>
      <c r="AO47" s="53"/>
      <c r="AP47" s="53"/>
      <c r="AQ47" s="53"/>
      <c r="AR47" s="57">
        <v>200000</v>
      </c>
      <c r="AS47" s="57"/>
    </row>
    <row r="48" spans="1:45" s="42" customFormat="1">
      <c r="A48" s="55">
        <v>10</v>
      </c>
      <c r="B48" s="44" t="s">
        <v>75</v>
      </c>
      <c r="C48" s="44" t="s">
        <v>76</v>
      </c>
      <c r="D48" s="44" t="s">
        <v>78</v>
      </c>
      <c r="E48" s="44" t="s">
        <v>79</v>
      </c>
      <c r="F48" s="44">
        <v>252</v>
      </c>
      <c r="G48" s="44"/>
      <c r="H48" s="44"/>
      <c r="I48" s="58">
        <v>4500000</v>
      </c>
      <c r="J48" s="56"/>
      <c r="K48" s="56"/>
      <c r="L48" s="40"/>
      <c r="M48" s="53"/>
      <c r="N48" s="53"/>
      <c r="O48" s="53"/>
      <c r="P48" s="53"/>
      <c r="Q48" s="53"/>
      <c r="R48" s="53">
        <v>1487.5</v>
      </c>
      <c r="S48" s="53">
        <v>4300000</v>
      </c>
      <c r="T48" s="53"/>
      <c r="U48" s="53"/>
      <c r="V48" s="53"/>
      <c r="W48" s="53"/>
      <c r="X48" s="105"/>
      <c r="Y48" s="53"/>
      <c r="Z48" s="53"/>
      <c r="AA48" s="53"/>
      <c r="AB48" s="53"/>
      <c r="AC48" s="53"/>
      <c r="AD48" s="53"/>
      <c r="AE48" s="57"/>
      <c r="AF48" s="53"/>
      <c r="AG48" s="57"/>
      <c r="AH48" s="53"/>
      <c r="AI48" s="53"/>
      <c r="AJ48" s="53"/>
      <c r="AK48" s="53"/>
      <c r="AL48" s="53"/>
      <c r="AM48" s="53"/>
      <c r="AN48" s="53"/>
      <c r="AO48" s="53"/>
      <c r="AP48" s="53"/>
      <c r="AQ48" s="57"/>
      <c r="AR48" s="53">
        <v>200000</v>
      </c>
      <c r="AS48" s="53"/>
    </row>
    <row r="49" spans="1:45" s="42" customFormat="1">
      <c r="A49" s="55">
        <v>11</v>
      </c>
      <c r="B49" s="44" t="s">
        <v>75</v>
      </c>
      <c r="C49" s="44" t="s">
        <v>76</v>
      </c>
      <c r="D49" s="44" t="s">
        <v>74</v>
      </c>
      <c r="E49" s="44" t="s">
        <v>98</v>
      </c>
      <c r="F49" s="44">
        <v>15</v>
      </c>
      <c r="G49" s="44"/>
      <c r="H49" s="44"/>
      <c r="I49" s="58">
        <v>2600000</v>
      </c>
      <c r="J49" s="56"/>
      <c r="K49" s="56"/>
      <c r="L49" s="40"/>
      <c r="M49" s="53"/>
      <c r="N49" s="53"/>
      <c r="O49" s="53"/>
      <c r="P49" s="53"/>
      <c r="Q49" s="53"/>
      <c r="R49" s="89"/>
      <c r="S49" s="53"/>
      <c r="T49" s="53"/>
      <c r="U49" s="53"/>
      <c r="V49" s="53">
        <v>558.20000000000005</v>
      </c>
      <c r="W49" s="53">
        <v>2000000</v>
      </c>
      <c r="X49" s="105"/>
      <c r="Y49" s="53"/>
      <c r="Z49" s="53">
        <v>254</v>
      </c>
      <c r="AA49" s="53">
        <v>400000</v>
      </c>
      <c r="AB49" s="53"/>
      <c r="AC49" s="53"/>
      <c r="AD49" s="53"/>
      <c r="AE49" s="57"/>
      <c r="AF49" s="53"/>
      <c r="AG49" s="57"/>
      <c r="AH49" s="53"/>
      <c r="AI49" s="53"/>
      <c r="AJ49" s="53"/>
      <c r="AK49" s="53"/>
      <c r="AL49" s="53"/>
      <c r="AM49" s="53"/>
      <c r="AN49" s="53"/>
      <c r="AO49" s="53"/>
      <c r="AP49" s="53"/>
      <c r="AQ49" s="57"/>
      <c r="AR49" s="53">
        <v>200000</v>
      </c>
      <c r="AS49" s="53"/>
    </row>
    <row r="50" spans="1:45" s="59" customFormat="1" ht="14.25" customHeight="1">
      <c r="A50" s="55">
        <v>12</v>
      </c>
      <c r="B50" s="44" t="s">
        <v>75</v>
      </c>
      <c r="C50" s="44" t="s">
        <v>76</v>
      </c>
      <c r="D50" s="44" t="s">
        <v>74</v>
      </c>
      <c r="E50" s="44" t="s">
        <v>97</v>
      </c>
      <c r="F50" s="44">
        <v>12</v>
      </c>
      <c r="G50" s="44"/>
      <c r="H50" s="44"/>
      <c r="I50" s="58">
        <v>2600000</v>
      </c>
      <c r="J50" s="56"/>
      <c r="K50" s="56"/>
      <c r="L50" s="40"/>
      <c r="M50" s="53"/>
      <c r="N50" s="53"/>
      <c r="O50" s="53"/>
      <c r="P50" s="53"/>
      <c r="Q50" s="53"/>
      <c r="R50" s="53">
        <v>492.1</v>
      </c>
      <c r="S50" s="53">
        <v>2400000</v>
      </c>
      <c r="T50" s="53"/>
      <c r="U50" s="53"/>
      <c r="V50" s="53"/>
      <c r="W50" s="53"/>
      <c r="X50" s="105"/>
      <c r="Y50" s="53"/>
      <c r="Z50" s="53"/>
      <c r="AA50" s="53"/>
      <c r="AB50" s="53"/>
      <c r="AC50" s="53"/>
      <c r="AD50" s="53"/>
      <c r="AE50" s="57"/>
      <c r="AF50" s="53"/>
      <c r="AG50" s="57"/>
      <c r="AH50" s="53"/>
      <c r="AI50" s="53"/>
      <c r="AJ50" s="53"/>
      <c r="AK50" s="53"/>
      <c r="AL50" s="53"/>
      <c r="AM50" s="53"/>
      <c r="AN50" s="53"/>
      <c r="AO50" s="53"/>
      <c r="AP50" s="53"/>
      <c r="AQ50" s="57"/>
      <c r="AR50" s="53">
        <v>200000</v>
      </c>
      <c r="AS50" s="53"/>
    </row>
    <row r="51" spans="1:45" s="59" customFormat="1" ht="12.75">
      <c r="A51" s="55">
        <v>13</v>
      </c>
      <c r="B51" s="44" t="s">
        <v>75</v>
      </c>
      <c r="C51" s="44" t="s">
        <v>76</v>
      </c>
      <c r="D51" s="44" t="s">
        <v>78</v>
      </c>
      <c r="E51" s="44" t="s">
        <v>97</v>
      </c>
      <c r="F51" s="88" t="s">
        <v>101</v>
      </c>
      <c r="G51" s="44"/>
      <c r="H51" s="44"/>
      <c r="I51" s="58">
        <v>2600000</v>
      </c>
      <c r="J51" s="76"/>
      <c r="K51" s="56"/>
      <c r="L51" s="40"/>
      <c r="M51" s="53"/>
      <c r="N51" s="53"/>
      <c r="O51" s="53"/>
      <c r="P51" s="53"/>
      <c r="Q51" s="53"/>
      <c r="R51" s="53">
        <v>492.66</v>
      </c>
      <c r="S51" s="53">
        <v>2400000</v>
      </c>
      <c r="T51" s="53"/>
      <c r="U51" s="53"/>
      <c r="V51" s="53"/>
      <c r="W51" s="53"/>
      <c r="X51" s="105"/>
      <c r="Y51" s="53"/>
      <c r="Z51" s="53"/>
      <c r="AA51" s="53"/>
      <c r="AB51" s="53"/>
      <c r="AC51" s="53"/>
      <c r="AD51" s="53"/>
      <c r="AE51" s="57"/>
      <c r="AF51" s="53"/>
      <c r="AG51" s="57"/>
      <c r="AH51" s="53"/>
      <c r="AI51" s="53"/>
      <c r="AJ51" s="53"/>
      <c r="AK51" s="53"/>
      <c r="AL51" s="53"/>
      <c r="AM51" s="53"/>
      <c r="AN51" s="53"/>
      <c r="AO51" s="53"/>
      <c r="AP51" s="53"/>
      <c r="AQ51" s="57"/>
      <c r="AR51" s="53">
        <v>200000</v>
      </c>
      <c r="AS51" s="53"/>
    </row>
    <row r="52" spans="1:45" s="59" customFormat="1" ht="12.75">
      <c r="A52" s="55">
        <v>14</v>
      </c>
      <c r="B52" s="44" t="s">
        <v>75</v>
      </c>
      <c r="C52" s="44" t="s">
        <v>76</v>
      </c>
      <c r="D52" s="44" t="s">
        <v>78</v>
      </c>
      <c r="E52" s="44" t="s">
        <v>102</v>
      </c>
      <c r="F52" s="44">
        <v>7</v>
      </c>
      <c r="G52" s="44"/>
      <c r="H52" s="44" t="s">
        <v>85</v>
      </c>
      <c r="I52" s="58">
        <v>2400000</v>
      </c>
      <c r="J52" s="56"/>
      <c r="K52" s="56"/>
      <c r="L52" s="40"/>
      <c r="M52" s="53"/>
      <c r="N52" s="53"/>
      <c r="O52" s="53"/>
      <c r="P52" s="53"/>
      <c r="Q52" s="53"/>
      <c r="R52" s="53">
        <v>789</v>
      </c>
      <c r="S52" s="53">
        <v>2200000</v>
      </c>
      <c r="T52" s="53"/>
      <c r="U52" s="53"/>
      <c r="V52" s="53"/>
      <c r="W52" s="53"/>
      <c r="X52" s="105"/>
      <c r="Y52" s="53"/>
      <c r="Z52" s="53"/>
      <c r="AA52" s="53"/>
      <c r="AB52" s="53"/>
      <c r="AC52" s="53"/>
      <c r="AD52" s="53"/>
      <c r="AE52" s="57"/>
      <c r="AF52" s="53"/>
      <c r="AG52" s="57"/>
      <c r="AH52" s="53"/>
      <c r="AI52" s="53"/>
      <c r="AJ52" s="53"/>
      <c r="AK52" s="53"/>
      <c r="AL52" s="53"/>
      <c r="AM52" s="53"/>
      <c r="AN52" s="53"/>
      <c r="AO52" s="53"/>
      <c r="AP52" s="53"/>
      <c r="AQ52" s="57"/>
      <c r="AR52" s="53">
        <v>200000</v>
      </c>
      <c r="AS52" s="53"/>
    </row>
    <row r="53" spans="1:45" s="59" customFormat="1" ht="12.75">
      <c r="A53" s="55">
        <v>15</v>
      </c>
      <c r="B53" s="44" t="s">
        <v>75</v>
      </c>
      <c r="C53" s="44" t="s">
        <v>76</v>
      </c>
      <c r="D53" s="44" t="s">
        <v>78</v>
      </c>
      <c r="E53" s="44" t="s">
        <v>79</v>
      </c>
      <c r="F53" s="88" t="s">
        <v>105</v>
      </c>
      <c r="G53" s="44">
        <v>2</v>
      </c>
      <c r="H53" s="44"/>
      <c r="I53" s="58">
        <v>900000</v>
      </c>
      <c r="J53" s="56">
        <v>700000</v>
      </c>
      <c r="K53" s="56"/>
      <c r="L53" s="40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105"/>
      <c r="Y53" s="53"/>
      <c r="Z53" s="137"/>
      <c r="AA53" s="137"/>
      <c r="AB53" s="137"/>
      <c r="AC53" s="137"/>
      <c r="AD53" s="137"/>
      <c r="AE53" s="183"/>
      <c r="AF53" s="137"/>
      <c r="AG53" s="183"/>
      <c r="AH53" s="137"/>
      <c r="AI53" s="137"/>
      <c r="AJ53" s="137"/>
      <c r="AK53" s="137"/>
      <c r="AL53" s="137"/>
      <c r="AM53" s="137"/>
      <c r="AN53" s="137"/>
      <c r="AO53" s="137"/>
      <c r="AP53" s="137"/>
      <c r="AQ53" s="183"/>
      <c r="AR53" s="53">
        <v>200000</v>
      </c>
      <c r="AS53" s="53"/>
    </row>
    <row r="54" spans="1:45" s="42" customFormat="1">
      <c r="A54" s="55">
        <v>16</v>
      </c>
      <c r="B54" s="44" t="s">
        <v>75</v>
      </c>
      <c r="C54" s="44" t="s">
        <v>76</v>
      </c>
      <c r="D54" s="44" t="s">
        <v>78</v>
      </c>
      <c r="E54" s="16" t="s">
        <v>88</v>
      </c>
      <c r="F54" s="16">
        <v>1</v>
      </c>
      <c r="G54" s="44"/>
      <c r="H54" s="44"/>
      <c r="I54" s="40">
        <v>2800000</v>
      </c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>
        <v>350</v>
      </c>
      <c r="W54" s="53">
        <v>2500000</v>
      </c>
      <c r="X54" s="105">
        <v>81</v>
      </c>
      <c r="Y54" s="176">
        <v>150000</v>
      </c>
      <c r="Z54" s="17"/>
      <c r="AA54" s="17"/>
      <c r="AB54" s="57"/>
      <c r="AC54" s="17"/>
      <c r="AD54" s="57"/>
      <c r="AE54" s="17"/>
      <c r="AF54" s="17"/>
      <c r="AG54" s="17"/>
      <c r="AH54" s="17"/>
      <c r="AI54" s="17"/>
      <c r="AJ54" s="17"/>
      <c r="AK54" s="17"/>
      <c r="AL54" s="17"/>
      <c r="AM54" s="17"/>
      <c r="AN54" s="57"/>
      <c r="AO54" s="17"/>
      <c r="AP54" s="17"/>
      <c r="AQ54" s="17"/>
      <c r="AR54" s="179">
        <v>150000</v>
      </c>
      <c r="AS54" s="57"/>
    </row>
    <row r="55" spans="1:45" s="42" customFormat="1">
      <c r="A55" s="55">
        <v>17</v>
      </c>
      <c r="B55" s="44" t="s">
        <v>75</v>
      </c>
      <c r="C55" s="44" t="s">
        <v>76</v>
      </c>
      <c r="D55" s="44" t="s">
        <v>78</v>
      </c>
      <c r="E55" s="16" t="s">
        <v>77</v>
      </c>
      <c r="F55" s="16">
        <v>19</v>
      </c>
      <c r="G55" s="44"/>
      <c r="H55" s="44"/>
      <c r="I55" s="40">
        <v>150000</v>
      </c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105">
        <v>75</v>
      </c>
      <c r="Y55" s="176">
        <v>150000</v>
      </c>
      <c r="Z55" s="17"/>
      <c r="AA55" s="17"/>
      <c r="AB55" s="57"/>
      <c r="AC55" s="17"/>
      <c r="AD55" s="57"/>
      <c r="AE55" s="17"/>
      <c r="AF55" s="17"/>
      <c r="AG55" s="17"/>
      <c r="AH55" s="17"/>
      <c r="AI55" s="17"/>
      <c r="AJ55" s="17"/>
      <c r="AK55" s="17"/>
      <c r="AL55" s="17"/>
      <c r="AM55" s="17"/>
      <c r="AN55" s="57"/>
      <c r="AO55" s="17"/>
      <c r="AP55" s="17"/>
      <c r="AQ55" s="17"/>
      <c r="AR55" s="179">
        <v>0</v>
      </c>
      <c r="AS55" s="57"/>
    </row>
    <row r="56" spans="1:45" s="42" customFormat="1">
      <c r="A56" s="55">
        <v>18</v>
      </c>
      <c r="B56" s="44" t="s">
        <v>75</v>
      </c>
      <c r="C56" s="44" t="s">
        <v>76</v>
      </c>
      <c r="D56" s="44" t="s">
        <v>78</v>
      </c>
      <c r="E56" s="16" t="s">
        <v>88</v>
      </c>
      <c r="F56" s="16" t="s">
        <v>104</v>
      </c>
      <c r="G56" s="44"/>
      <c r="H56" s="44"/>
      <c r="I56" s="40">
        <v>3200000</v>
      </c>
      <c r="J56" s="53"/>
      <c r="K56" s="53"/>
      <c r="L56" s="53"/>
      <c r="M56" s="53"/>
      <c r="N56" s="53"/>
      <c r="O56" s="53"/>
      <c r="P56" s="53"/>
      <c r="Q56" s="53"/>
      <c r="R56" s="53">
        <v>807</v>
      </c>
      <c r="S56" s="53">
        <v>3000000</v>
      </c>
      <c r="T56" s="53"/>
      <c r="U56" s="53"/>
      <c r="V56" s="53"/>
      <c r="W56" s="53"/>
      <c r="X56" s="105"/>
      <c r="Y56" s="176"/>
      <c r="Z56" s="17"/>
      <c r="AA56" s="17"/>
      <c r="AB56" s="57"/>
      <c r="AC56" s="17"/>
      <c r="AD56" s="57"/>
      <c r="AE56" s="17"/>
      <c r="AF56" s="17"/>
      <c r="AG56" s="17"/>
      <c r="AH56" s="17"/>
      <c r="AI56" s="17"/>
      <c r="AJ56" s="17"/>
      <c r="AK56" s="17"/>
      <c r="AL56" s="17"/>
      <c r="AM56" s="17"/>
      <c r="AN56" s="57"/>
      <c r="AO56" s="17"/>
      <c r="AP56" s="17"/>
      <c r="AQ56" s="17"/>
      <c r="AR56" s="179">
        <v>200000</v>
      </c>
      <c r="AS56" s="57"/>
    </row>
    <row r="57" spans="1:45" s="45" customFormat="1">
      <c r="A57" s="55">
        <v>19</v>
      </c>
      <c r="B57" s="44" t="s">
        <v>75</v>
      </c>
      <c r="C57" s="44" t="s">
        <v>76</v>
      </c>
      <c r="D57" s="44" t="s">
        <v>78</v>
      </c>
      <c r="E57" s="16" t="s">
        <v>86</v>
      </c>
      <c r="F57" s="16">
        <v>9</v>
      </c>
      <c r="G57" s="44"/>
      <c r="H57" s="44"/>
      <c r="I57" s="58">
        <v>150000</v>
      </c>
      <c r="J57" s="56"/>
      <c r="K57" s="56"/>
      <c r="L57" s="40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105">
        <v>78</v>
      </c>
      <c r="Y57" s="176">
        <v>150000</v>
      </c>
      <c r="Z57" s="17"/>
      <c r="AA57" s="17"/>
      <c r="AB57" s="17"/>
      <c r="AC57" s="17"/>
      <c r="AD57" s="17"/>
      <c r="AE57" s="57"/>
      <c r="AF57" s="17"/>
      <c r="AG57" s="57"/>
      <c r="AH57" s="17"/>
      <c r="AI57" s="17"/>
      <c r="AJ57" s="17"/>
      <c r="AK57" s="17"/>
      <c r="AL57" s="17"/>
      <c r="AM57" s="17"/>
      <c r="AN57" s="17"/>
      <c r="AO57" s="17"/>
      <c r="AP57" s="17"/>
      <c r="AQ57" s="57"/>
      <c r="AR57" s="180">
        <v>0</v>
      </c>
      <c r="AS57" s="53"/>
    </row>
    <row r="58" spans="1:45" s="45" customFormat="1">
      <c r="A58" s="55">
        <v>20</v>
      </c>
      <c r="B58" s="44" t="s">
        <v>75</v>
      </c>
      <c r="C58" s="44" t="s">
        <v>76</v>
      </c>
      <c r="D58" s="44" t="s">
        <v>74</v>
      </c>
      <c r="E58" s="16" t="s">
        <v>86</v>
      </c>
      <c r="F58" s="16">
        <v>11</v>
      </c>
      <c r="G58" s="44"/>
      <c r="H58" s="44"/>
      <c r="I58" s="58">
        <v>150000</v>
      </c>
      <c r="J58" s="56"/>
      <c r="K58" s="56"/>
      <c r="L58" s="40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105">
        <v>78</v>
      </c>
      <c r="Y58" s="176">
        <v>150000</v>
      </c>
      <c r="Z58" s="17"/>
      <c r="AA58" s="17"/>
      <c r="AB58" s="17"/>
      <c r="AC58" s="17"/>
      <c r="AD58" s="17"/>
      <c r="AE58" s="57"/>
      <c r="AF58" s="17"/>
      <c r="AG58" s="57"/>
      <c r="AH58" s="17"/>
      <c r="AI58" s="17"/>
      <c r="AJ58" s="17"/>
      <c r="AK58" s="17"/>
      <c r="AL58" s="17"/>
      <c r="AM58" s="17"/>
      <c r="AN58" s="17"/>
      <c r="AO58" s="17"/>
      <c r="AP58" s="17"/>
      <c r="AQ58" s="57"/>
      <c r="AR58" s="180">
        <v>0</v>
      </c>
      <c r="AS58" s="53"/>
    </row>
    <row r="59" spans="1:45" s="59" customFormat="1" ht="12.75">
      <c r="A59" s="55">
        <v>21</v>
      </c>
      <c r="B59" s="44" t="s">
        <v>75</v>
      </c>
      <c r="C59" s="44" t="s">
        <v>76</v>
      </c>
      <c r="D59" s="44" t="s">
        <v>78</v>
      </c>
      <c r="E59" s="44" t="s">
        <v>98</v>
      </c>
      <c r="F59" s="44">
        <v>11</v>
      </c>
      <c r="G59" s="44"/>
      <c r="H59" s="44"/>
      <c r="I59" s="58">
        <v>2150000</v>
      </c>
      <c r="J59" s="76"/>
      <c r="K59" s="56"/>
      <c r="L59" s="40"/>
      <c r="M59" s="53"/>
      <c r="N59" s="53"/>
      <c r="O59" s="53"/>
      <c r="P59" s="53"/>
      <c r="Q59" s="53"/>
      <c r="R59" s="53"/>
      <c r="S59" s="53"/>
      <c r="T59" s="53"/>
      <c r="U59" s="53"/>
      <c r="V59" s="53">
        <v>533.86599999999999</v>
      </c>
      <c r="W59" s="53">
        <v>2000000</v>
      </c>
      <c r="X59" s="105"/>
      <c r="Y59" s="176"/>
      <c r="Z59" s="17"/>
      <c r="AA59" s="17"/>
      <c r="AB59" s="17"/>
      <c r="AC59" s="17"/>
      <c r="AD59" s="17"/>
      <c r="AE59" s="57"/>
      <c r="AF59" s="17"/>
      <c r="AG59" s="57"/>
      <c r="AH59" s="17"/>
      <c r="AI59" s="17"/>
      <c r="AJ59" s="17"/>
      <c r="AK59" s="17"/>
      <c r="AL59" s="17"/>
      <c r="AM59" s="17"/>
      <c r="AN59" s="17"/>
      <c r="AO59" s="17"/>
      <c r="AP59" s="17"/>
      <c r="AQ59" s="57"/>
      <c r="AR59" s="180">
        <v>150000</v>
      </c>
      <c r="AS59" s="53"/>
    </row>
    <row r="60" spans="1:45" s="59" customFormat="1" ht="12.75">
      <c r="A60" s="55">
        <v>22</v>
      </c>
      <c r="B60" s="44" t="s">
        <v>75</v>
      </c>
      <c r="C60" s="44" t="s">
        <v>76</v>
      </c>
      <c r="D60" s="44" t="s">
        <v>78</v>
      </c>
      <c r="E60" s="44" t="s">
        <v>98</v>
      </c>
      <c r="F60" s="44">
        <v>23</v>
      </c>
      <c r="G60" s="44"/>
      <c r="H60" s="44" t="s">
        <v>113</v>
      </c>
      <c r="I60" s="58">
        <v>3700000</v>
      </c>
      <c r="J60" s="76"/>
      <c r="K60" s="56"/>
      <c r="L60" s="40"/>
      <c r="M60" s="158"/>
      <c r="N60" s="158"/>
      <c r="O60" s="158"/>
      <c r="P60" s="158"/>
      <c r="Q60" s="158"/>
      <c r="R60" s="158">
        <v>751</v>
      </c>
      <c r="S60" s="158">
        <v>3500000</v>
      </c>
      <c r="T60" s="158"/>
      <c r="U60" s="158"/>
      <c r="V60" s="158"/>
      <c r="W60" s="158"/>
      <c r="X60" s="158"/>
      <c r="Y60" s="177"/>
      <c r="Z60" s="17"/>
      <c r="AA60" s="17"/>
      <c r="AB60" s="17"/>
      <c r="AC60" s="17"/>
      <c r="AD60" s="17"/>
      <c r="AE60" s="57"/>
      <c r="AF60" s="17"/>
      <c r="AG60" s="57"/>
      <c r="AH60" s="17"/>
      <c r="AI60" s="17"/>
      <c r="AJ60" s="17"/>
      <c r="AK60" s="17"/>
      <c r="AL60" s="17"/>
      <c r="AM60" s="17"/>
      <c r="AN60" s="17"/>
      <c r="AO60" s="17"/>
      <c r="AP60" s="17"/>
      <c r="AQ60" s="57"/>
      <c r="AR60" s="181">
        <v>200000</v>
      </c>
      <c r="AS60" s="158"/>
    </row>
    <row r="61" spans="1:45" s="59" customFormat="1" ht="13.5" customHeight="1">
      <c r="A61" s="150">
        <v>23</v>
      </c>
      <c r="B61" s="151" t="s">
        <v>75</v>
      </c>
      <c r="C61" s="151" t="s">
        <v>76</v>
      </c>
      <c r="D61" s="151" t="s">
        <v>74</v>
      </c>
      <c r="E61" s="151" t="s">
        <v>103</v>
      </c>
      <c r="F61" s="151">
        <v>20</v>
      </c>
      <c r="G61" s="151"/>
      <c r="H61" s="151"/>
      <c r="I61" s="154">
        <v>3200000</v>
      </c>
      <c r="J61" s="156"/>
      <c r="K61" s="152"/>
      <c r="L61" s="144"/>
      <c r="M61" s="17"/>
      <c r="N61" s="17"/>
      <c r="O61" s="17"/>
      <c r="P61" s="17"/>
      <c r="Q61" s="17"/>
      <c r="R61" s="17">
        <v>673</v>
      </c>
      <c r="S61" s="17">
        <v>3000000</v>
      </c>
      <c r="T61" s="17"/>
      <c r="U61" s="17"/>
      <c r="V61" s="17"/>
      <c r="W61" s="17"/>
      <c r="X61" s="17"/>
      <c r="Y61" s="178"/>
      <c r="Z61" s="17"/>
      <c r="AA61" s="17"/>
      <c r="AB61" s="17"/>
      <c r="AC61" s="17"/>
      <c r="AD61" s="17"/>
      <c r="AE61" s="57"/>
      <c r="AF61" s="17"/>
      <c r="AG61" s="57"/>
      <c r="AH61" s="17"/>
      <c r="AI61" s="17"/>
      <c r="AJ61" s="17"/>
      <c r="AK61" s="17"/>
      <c r="AL61" s="17"/>
      <c r="AM61" s="17"/>
      <c r="AN61" s="17"/>
      <c r="AO61" s="17"/>
      <c r="AP61" s="17"/>
      <c r="AQ61" s="57"/>
      <c r="AR61" s="182">
        <v>200000</v>
      </c>
      <c r="AS61" s="17"/>
    </row>
    <row r="62" spans="1:45" s="59" customFormat="1" ht="13.5" customHeight="1">
      <c r="A62" s="150">
        <v>24</v>
      </c>
      <c r="B62" s="151" t="s">
        <v>75</v>
      </c>
      <c r="C62" s="151" t="s">
        <v>76</v>
      </c>
      <c r="D62" s="151" t="s">
        <v>74</v>
      </c>
      <c r="E62" s="151" t="s">
        <v>87</v>
      </c>
      <c r="F62" s="151">
        <v>10</v>
      </c>
      <c r="G62" s="151"/>
      <c r="H62" s="151"/>
      <c r="I62" s="154">
        <v>2850000</v>
      </c>
      <c r="J62" s="156"/>
      <c r="K62" s="152"/>
      <c r="L62" s="144"/>
      <c r="M62" s="141"/>
      <c r="N62" s="141"/>
      <c r="O62" s="141"/>
      <c r="P62" s="141"/>
      <c r="Q62" s="141"/>
      <c r="R62" s="141">
        <v>478</v>
      </c>
      <c r="S62" s="141">
        <v>2500000</v>
      </c>
      <c r="T62" s="141"/>
      <c r="U62" s="141"/>
      <c r="V62" s="141"/>
      <c r="W62" s="141"/>
      <c r="X62" s="141">
        <v>75</v>
      </c>
      <c r="Y62" s="178">
        <v>150000</v>
      </c>
      <c r="Z62" s="17"/>
      <c r="AA62" s="17"/>
      <c r="AB62" s="17"/>
      <c r="AC62" s="17"/>
      <c r="AD62" s="17"/>
      <c r="AE62" s="57"/>
      <c r="AF62" s="17"/>
      <c r="AG62" s="57"/>
      <c r="AH62" s="17"/>
      <c r="AI62" s="17"/>
      <c r="AJ62" s="17"/>
      <c r="AK62" s="17"/>
      <c r="AL62" s="17"/>
      <c r="AM62" s="17"/>
      <c r="AN62" s="17"/>
      <c r="AO62" s="17"/>
      <c r="AP62" s="17"/>
      <c r="AQ62" s="57"/>
      <c r="AR62" s="182">
        <v>200000</v>
      </c>
      <c r="AS62" s="141"/>
    </row>
    <row r="63" spans="1:45" s="59" customFormat="1" ht="13.5" customHeight="1">
      <c r="A63" s="150">
        <v>25</v>
      </c>
      <c r="B63" s="151" t="s">
        <v>75</v>
      </c>
      <c r="C63" s="151" t="s">
        <v>76</v>
      </c>
      <c r="D63" s="151" t="s">
        <v>74</v>
      </c>
      <c r="E63" s="151" t="s">
        <v>87</v>
      </c>
      <c r="F63" s="151">
        <v>12</v>
      </c>
      <c r="G63" s="151"/>
      <c r="H63" s="151"/>
      <c r="I63" s="154">
        <v>2850000</v>
      </c>
      <c r="J63" s="156"/>
      <c r="K63" s="152"/>
      <c r="L63" s="144"/>
      <c r="M63" s="141"/>
      <c r="N63" s="141"/>
      <c r="O63" s="141"/>
      <c r="P63" s="141"/>
      <c r="Q63" s="141"/>
      <c r="R63" s="141">
        <v>482</v>
      </c>
      <c r="S63" s="141">
        <v>2500000</v>
      </c>
      <c r="T63" s="141"/>
      <c r="U63" s="141"/>
      <c r="V63" s="141"/>
      <c r="W63" s="141"/>
      <c r="X63" s="141">
        <v>76</v>
      </c>
      <c r="Y63" s="178">
        <v>150000</v>
      </c>
      <c r="Z63" s="17"/>
      <c r="AA63" s="17"/>
      <c r="AB63" s="17"/>
      <c r="AC63" s="17"/>
      <c r="AD63" s="17"/>
      <c r="AE63" s="57"/>
      <c r="AF63" s="17"/>
      <c r="AG63" s="57"/>
      <c r="AH63" s="17"/>
      <c r="AI63" s="17"/>
      <c r="AJ63" s="17"/>
      <c r="AK63" s="17"/>
      <c r="AL63" s="17"/>
      <c r="AM63" s="17"/>
      <c r="AN63" s="17"/>
      <c r="AO63" s="17"/>
      <c r="AP63" s="17"/>
      <c r="AQ63" s="57"/>
      <c r="AR63" s="182">
        <v>200000</v>
      </c>
      <c r="AS63" s="141"/>
    </row>
    <row r="64" spans="1:45" s="59" customFormat="1" ht="13.5" customHeight="1">
      <c r="A64" s="150">
        <v>26</v>
      </c>
      <c r="B64" s="151" t="s">
        <v>75</v>
      </c>
      <c r="C64" s="151" t="s">
        <v>76</v>
      </c>
      <c r="D64" s="151" t="s">
        <v>74</v>
      </c>
      <c r="E64" s="151" t="s">
        <v>88</v>
      </c>
      <c r="F64" s="151">
        <v>3</v>
      </c>
      <c r="G64" s="151"/>
      <c r="H64" s="151"/>
      <c r="I64" s="154">
        <v>2600000</v>
      </c>
      <c r="J64" s="156"/>
      <c r="K64" s="152"/>
      <c r="L64" s="144"/>
      <c r="M64" s="141"/>
      <c r="N64" s="141"/>
      <c r="O64" s="141"/>
      <c r="P64" s="141"/>
      <c r="Q64" s="141"/>
      <c r="R64" s="141">
        <v>396</v>
      </c>
      <c r="S64" s="141">
        <v>2300000</v>
      </c>
      <c r="T64" s="141"/>
      <c r="U64" s="141"/>
      <c r="V64" s="141"/>
      <c r="W64" s="141"/>
      <c r="X64" s="141">
        <v>70</v>
      </c>
      <c r="Y64" s="178">
        <v>150000</v>
      </c>
      <c r="Z64" s="17"/>
      <c r="AA64" s="17"/>
      <c r="AB64" s="17"/>
      <c r="AC64" s="17"/>
      <c r="AD64" s="17"/>
      <c r="AE64" s="57"/>
      <c r="AF64" s="17"/>
      <c r="AG64" s="57"/>
      <c r="AH64" s="17"/>
      <c r="AI64" s="17"/>
      <c r="AJ64" s="17"/>
      <c r="AK64" s="17"/>
      <c r="AL64" s="17"/>
      <c r="AM64" s="17"/>
      <c r="AN64" s="17"/>
      <c r="AO64" s="17"/>
      <c r="AP64" s="17"/>
      <c r="AQ64" s="57"/>
      <c r="AR64" s="182">
        <v>150000</v>
      </c>
      <c r="AS64" s="141"/>
    </row>
    <row r="65" spans="1:45" s="59" customFormat="1" ht="13.5" customHeight="1">
      <c r="A65" s="150">
        <v>27</v>
      </c>
      <c r="B65" s="151" t="s">
        <v>75</v>
      </c>
      <c r="C65" s="151" t="s">
        <v>76</v>
      </c>
      <c r="D65" s="151" t="s">
        <v>74</v>
      </c>
      <c r="E65" s="151" t="s">
        <v>107</v>
      </c>
      <c r="F65" s="151">
        <v>14</v>
      </c>
      <c r="G65" s="151"/>
      <c r="H65" s="151"/>
      <c r="I65" s="154">
        <v>1150000</v>
      </c>
      <c r="J65" s="156"/>
      <c r="K65" s="152"/>
      <c r="L65" s="144">
        <v>1000000</v>
      </c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78"/>
      <c r="Z65" s="17"/>
      <c r="AA65" s="17"/>
      <c r="AB65" s="17"/>
      <c r="AC65" s="17"/>
      <c r="AD65" s="17"/>
      <c r="AE65" s="57"/>
      <c r="AF65" s="17"/>
      <c r="AG65" s="57"/>
      <c r="AH65" s="17"/>
      <c r="AI65" s="17"/>
      <c r="AJ65" s="17"/>
      <c r="AK65" s="17"/>
      <c r="AL65" s="17"/>
      <c r="AM65" s="17"/>
      <c r="AN65" s="17"/>
      <c r="AO65" s="17"/>
      <c r="AP65" s="17"/>
      <c r="AQ65" s="57"/>
      <c r="AR65" s="182">
        <v>150000</v>
      </c>
      <c r="AS65" s="141"/>
    </row>
    <row r="66" spans="1:45">
      <c r="A66" s="79" t="s">
        <v>82</v>
      </c>
      <c r="B66" s="36"/>
      <c r="C66" s="36"/>
      <c r="D66" s="36"/>
      <c r="E66" s="36"/>
      <c r="F66" s="36"/>
      <c r="G66" s="36"/>
      <c r="H66" s="36"/>
      <c r="I66" s="21">
        <f>SUM(I39:I65)</f>
        <v>65900000</v>
      </c>
      <c r="J66" s="25">
        <f>SUM(J39:J65)</f>
        <v>700000</v>
      </c>
      <c r="K66" s="25">
        <v>0</v>
      </c>
      <c r="L66" s="25">
        <f>SUM(L39:L65)</f>
        <v>1000000</v>
      </c>
      <c r="M66" s="25">
        <v>0</v>
      </c>
      <c r="N66" s="25">
        <f t="shared" ref="N66:AS66" si="7">SUM(N17:N28)</f>
        <v>0</v>
      </c>
      <c r="O66" s="25">
        <v>0</v>
      </c>
      <c r="P66" s="25">
        <f t="shared" si="7"/>
        <v>0</v>
      </c>
      <c r="Q66" s="25">
        <f t="shared" si="7"/>
        <v>0</v>
      </c>
      <c r="R66" s="25">
        <f>SUM(R39:R65)</f>
        <v>13848.26</v>
      </c>
      <c r="S66" s="25">
        <f>SUM(S39:S65)</f>
        <v>51500000</v>
      </c>
      <c r="T66" s="25">
        <f t="shared" si="7"/>
        <v>0</v>
      </c>
      <c r="U66" s="25">
        <f t="shared" si="7"/>
        <v>0</v>
      </c>
      <c r="V66" s="25">
        <f t="shared" ref="V66:AA66" si="8">SUM(V39:V65)</f>
        <v>1442.066</v>
      </c>
      <c r="W66" s="21">
        <f t="shared" si="8"/>
        <v>6500000</v>
      </c>
      <c r="X66" s="21">
        <f t="shared" si="8"/>
        <v>890</v>
      </c>
      <c r="Y66" s="25">
        <f t="shared" si="8"/>
        <v>1600000</v>
      </c>
      <c r="Z66" s="25">
        <f t="shared" si="8"/>
        <v>254</v>
      </c>
      <c r="AA66" s="25">
        <f t="shared" si="8"/>
        <v>400000</v>
      </c>
      <c r="AB66" s="25">
        <f t="shared" si="7"/>
        <v>0</v>
      </c>
      <c r="AC66" s="25">
        <f t="shared" si="7"/>
        <v>0</v>
      </c>
      <c r="AD66" s="25">
        <f t="shared" si="7"/>
        <v>0</v>
      </c>
      <c r="AE66" s="25">
        <f t="shared" si="7"/>
        <v>0</v>
      </c>
      <c r="AF66" s="25">
        <f t="shared" si="7"/>
        <v>0</v>
      </c>
      <c r="AG66" s="25">
        <f t="shared" si="7"/>
        <v>0</v>
      </c>
      <c r="AH66" s="25">
        <f t="shared" si="7"/>
        <v>0</v>
      </c>
      <c r="AI66" s="25">
        <f t="shared" si="7"/>
        <v>0</v>
      </c>
      <c r="AJ66" s="25">
        <f t="shared" si="7"/>
        <v>0</v>
      </c>
      <c r="AK66" s="25">
        <f t="shared" si="7"/>
        <v>0</v>
      </c>
      <c r="AL66" s="25">
        <f t="shared" si="7"/>
        <v>0</v>
      </c>
      <c r="AM66" s="25">
        <f t="shared" si="7"/>
        <v>0</v>
      </c>
      <c r="AN66" s="25">
        <f t="shared" si="7"/>
        <v>0</v>
      </c>
      <c r="AO66" s="25">
        <f t="shared" si="7"/>
        <v>0</v>
      </c>
      <c r="AP66" s="25">
        <f t="shared" si="7"/>
        <v>0</v>
      </c>
      <c r="AQ66" s="25">
        <f t="shared" si="7"/>
        <v>0</v>
      </c>
      <c r="AR66" s="25">
        <f>SUM(AR39:AR65)</f>
        <v>4200000</v>
      </c>
      <c r="AS66" s="25">
        <f t="shared" si="7"/>
        <v>0</v>
      </c>
    </row>
    <row r="67" spans="1:45">
      <c r="A67" s="210" t="s">
        <v>65</v>
      </c>
      <c r="B67" s="210"/>
      <c r="C67" s="210"/>
      <c r="D67" s="210"/>
      <c r="E67" s="210"/>
      <c r="F67" s="210"/>
      <c r="G67" s="210"/>
      <c r="H67" s="210"/>
      <c r="I67" s="210"/>
      <c r="J67" s="210"/>
    </row>
    <row r="68" spans="1:45">
      <c r="I68" s="33"/>
    </row>
  </sheetData>
  <mergeCells count="33">
    <mergeCell ref="P3:Q4"/>
    <mergeCell ref="A12:H12"/>
    <mergeCell ref="A3:A5"/>
    <mergeCell ref="B3:H3"/>
    <mergeCell ref="I3:I4"/>
    <mergeCell ref="J3:O3"/>
    <mergeCell ref="AD3:AE4"/>
    <mergeCell ref="AF3:AG4"/>
    <mergeCell ref="R3:S4"/>
    <mergeCell ref="T3:U4"/>
    <mergeCell ref="V3:W4"/>
    <mergeCell ref="X3:Y4"/>
    <mergeCell ref="AH3:AQ3"/>
    <mergeCell ref="AR3:AR4"/>
    <mergeCell ref="AL4:AM4"/>
    <mergeCell ref="AN4:AO4"/>
    <mergeCell ref="AP4:AQ4"/>
    <mergeCell ref="A37:H37"/>
    <mergeCell ref="AK1:AS1"/>
    <mergeCell ref="A67:J67"/>
    <mergeCell ref="A2:AS2"/>
    <mergeCell ref="AS3:AS4"/>
    <mergeCell ref="B4:B5"/>
    <mergeCell ref="C4:C5"/>
    <mergeCell ref="D4:D5"/>
    <mergeCell ref="E4:E5"/>
    <mergeCell ref="F4:F5"/>
    <mergeCell ref="G4:G5"/>
    <mergeCell ref="H4:H5"/>
    <mergeCell ref="AH4:AI4"/>
    <mergeCell ref="AJ4:AK4"/>
    <mergeCell ref="Z3:AA4"/>
    <mergeCell ref="AB3:AC4"/>
  </mergeCells>
  <conditionalFormatting sqref="Y8:AS11 Y15:AS21 Y39:AS40">
    <cfRule type="expression" dxfId="39" priority="141">
      <formula>CM8=5</formula>
    </cfRule>
    <cfRule type="expression" dxfId="38" priority="142">
      <formula>CM8=4</formula>
    </cfRule>
    <cfRule type="expression" dxfId="37" priority="143">
      <formula>CM8=3</formula>
    </cfRule>
    <cfRule type="expression" dxfId="36" priority="144">
      <formula>CM8=2</formula>
    </cfRule>
    <cfRule type="expression" dxfId="35" priority="145">
      <formula>CM8=1</formula>
    </cfRule>
  </conditionalFormatting>
  <conditionalFormatting sqref="I8:X11 I15:X21 I39:X40">
    <cfRule type="expression" dxfId="34" priority="101">
      <formula>BX8=5</formula>
    </cfRule>
    <cfRule type="expression" dxfId="33" priority="102">
      <formula>BX8=4</formula>
    </cfRule>
    <cfRule type="expression" dxfId="32" priority="103">
      <formula>BX8=3</formula>
    </cfRule>
    <cfRule type="expression" dxfId="31" priority="104">
      <formula>BX8=2</formula>
    </cfRule>
    <cfRule type="expression" dxfId="30" priority="105">
      <formula>BX8=1</formula>
    </cfRule>
  </conditionalFormatting>
  <conditionalFormatting sqref="P8">
    <cfRule type="expression" dxfId="29" priority="96">
      <formula>CE8=5</formula>
    </cfRule>
    <cfRule type="expression" dxfId="28" priority="97">
      <formula>CE8=4</formula>
    </cfRule>
    <cfRule type="expression" dxfId="27" priority="98">
      <formula>CE8=3</formula>
    </cfRule>
    <cfRule type="expression" dxfId="26" priority="99">
      <formula>CE8=2</formula>
    </cfRule>
    <cfRule type="expression" dxfId="25" priority="100">
      <formula>CE8=1</formula>
    </cfRule>
  </conditionalFormatting>
  <conditionalFormatting sqref="R8">
    <cfRule type="expression" dxfId="24" priority="91">
      <formula>CG8=5</formula>
    </cfRule>
    <cfRule type="expression" dxfId="23" priority="92">
      <formula>CG8=4</formula>
    </cfRule>
    <cfRule type="expression" dxfId="22" priority="93">
      <formula>CG8=3</formula>
    </cfRule>
    <cfRule type="expression" dxfId="21" priority="94">
      <formula>CG8=2</formula>
    </cfRule>
    <cfRule type="expression" dxfId="20" priority="95">
      <formula>CG8=1</formula>
    </cfRule>
  </conditionalFormatting>
  <conditionalFormatting sqref="S8">
    <cfRule type="expression" dxfId="19" priority="86">
      <formula>CH8=5</formula>
    </cfRule>
    <cfRule type="expression" dxfId="18" priority="87">
      <formula>CH8=4</formula>
    </cfRule>
    <cfRule type="expression" dxfId="17" priority="88">
      <formula>CH8=3</formula>
    </cfRule>
    <cfRule type="expression" dxfId="16" priority="89">
      <formula>CH8=2</formula>
    </cfRule>
    <cfRule type="expression" dxfId="15" priority="90">
      <formula>CH8=1</formula>
    </cfRule>
  </conditionalFormatting>
  <conditionalFormatting sqref="I39:J40">
    <cfRule type="expression" dxfId="14" priority="41">
      <formula>BX39=5</formula>
    </cfRule>
    <cfRule type="expression" dxfId="13" priority="42">
      <formula>BX39=4</formula>
    </cfRule>
    <cfRule type="expression" dxfId="12" priority="43">
      <formula>BX39=3</formula>
    </cfRule>
    <cfRule type="expression" dxfId="11" priority="44">
      <formula>BX39=2</formula>
    </cfRule>
    <cfRule type="expression" dxfId="10" priority="45">
      <formula>BX39=1</formula>
    </cfRule>
  </conditionalFormatting>
  <conditionalFormatting sqref="Y41:AS42">
    <cfRule type="expression" dxfId="9" priority="6">
      <formula>CM41=5</formula>
    </cfRule>
    <cfRule type="expression" dxfId="8" priority="7">
      <formula>CM41=4</formula>
    </cfRule>
    <cfRule type="expression" dxfId="7" priority="8">
      <formula>CM41=3</formula>
    </cfRule>
    <cfRule type="expression" dxfId="6" priority="9">
      <formula>CM41=2</formula>
    </cfRule>
    <cfRule type="expression" dxfId="5" priority="10">
      <formula>CM41=1</formula>
    </cfRule>
  </conditionalFormatting>
  <conditionalFormatting sqref="I41:X42">
    <cfRule type="expression" dxfId="4" priority="1">
      <formula>BX41=5</formula>
    </cfRule>
    <cfRule type="expression" dxfId="3" priority="2">
      <formula>BX41=4</formula>
    </cfRule>
    <cfRule type="expression" dxfId="2" priority="3">
      <formula>BX41=3</formula>
    </cfRule>
    <cfRule type="expression" dxfId="1" priority="4">
      <formula>BX41=2</formula>
    </cfRule>
    <cfRule type="expression" dxfId="0" priority="5">
      <formula>BX41=1</formula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35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 tint="-0.249977111117893"/>
    <pageSetUpPr fitToPage="1"/>
  </sheetPr>
  <dimension ref="A1:N14"/>
  <sheetViews>
    <sheetView tabSelected="1" view="pageBreakPreview" zoomScale="115" zoomScaleNormal="115" zoomScaleSheetLayoutView="115" workbookViewId="0">
      <selection activeCell="A2" sqref="A2:N2"/>
    </sheetView>
  </sheetViews>
  <sheetFormatPr defaultRowHeight="15"/>
  <cols>
    <col min="1" max="1" width="4.140625" customWidth="1"/>
    <col min="2" max="2" width="22.140625" customWidth="1"/>
    <col min="3" max="3" width="11" customWidth="1"/>
    <col min="4" max="4" width="18.5703125" customWidth="1"/>
    <col min="5" max="12" width="9.85546875" customWidth="1"/>
    <col min="13" max="13" width="11" customWidth="1"/>
    <col min="14" max="14" width="11.5703125" customWidth="1"/>
  </cols>
  <sheetData>
    <row r="1" spans="1:14" ht="74.25" customHeight="1">
      <c r="A1" s="11"/>
      <c r="F1" s="225" t="s">
        <v>118</v>
      </c>
      <c r="G1" s="225"/>
      <c r="H1" s="225"/>
      <c r="I1" s="225"/>
      <c r="J1" s="225"/>
      <c r="K1" s="225"/>
      <c r="L1" s="225"/>
      <c r="M1" s="225"/>
      <c r="N1" s="225"/>
    </row>
    <row r="2" spans="1:14" ht="45" customHeight="1">
      <c r="A2" s="226" t="s">
        <v>62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</row>
    <row r="3" spans="1:14" ht="62.25" customHeight="1">
      <c r="A3" s="221" t="s">
        <v>24</v>
      </c>
      <c r="B3" s="224" t="s">
        <v>72</v>
      </c>
      <c r="C3" s="227" t="s">
        <v>71</v>
      </c>
      <c r="D3" s="227" t="s">
        <v>17</v>
      </c>
      <c r="E3" s="224" t="s">
        <v>34</v>
      </c>
      <c r="F3" s="224"/>
      <c r="G3" s="224"/>
      <c r="H3" s="224"/>
      <c r="I3" s="224"/>
      <c r="J3" s="224" t="s">
        <v>16</v>
      </c>
      <c r="K3" s="224"/>
      <c r="L3" s="224"/>
      <c r="M3" s="224"/>
      <c r="N3" s="224"/>
    </row>
    <row r="4" spans="1:14">
      <c r="A4" s="222"/>
      <c r="B4" s="224"/>
      <c r="C4" s="227"/>
      <c r="D4" s="227"/>
      <c r="E4" s="6" t="s">
        <v>33</v>
      </c>
      <c r="F4" s="6" t="s">
        <v>32</v>
      </c>
      <c r="G4" s="6" t="s">
        <v>31</v>
      </c>
      <c r="H4" s="6" t="s">
        <v>30</v>
      </c>
      <c r="I4" s="6" t="s">
        <v>9</v>
      </c>
      <c r="J4" s="6" t="s">
        <v>33</v>
      </c>
      <c r="K4" s="6" t="s">
        <v>32</v>
      </c>
      <c r="L4" s="6" t="s">
        <v>31</v>
      </c>
      <c r="M4" s="6" t="s">
        <v>30</v>
      </c>
      <c r="N4" s="6" t="s">
        <v>9</v>
      </c>
    </row>
    <row r="5" spans="1:14">
      <c r="A5" s="223"/>
      <c r="B5" s="224"/>
      <c r="C5" s="10" t="s">
        <v>26</v>
      </c>
      <c r="D5" s="5" t="s">
        <v>3</v>
      </c>
      <c r="E5" s="5" t="s">
        <v>27</v>
      </c>
      <c r="F5" s="5" t="s">
        <v>27</v>
      </c>
      <c r="G5" s="5" t="s">
        <v>27</v>
      </c>
      <c r="H5" s="5" t="s">
        <v>27</v>
      </c>
      <c r="I5" s="5" t="s">
        <v>27</v>
      </c>
      <c r="J5" s="5" t="s">
        <v>2</v>
      </c>
      <c r="K5" s="5" t="s">
        <v>2</v>
      </c>
      <c r="L5" s="5" t="s">
        <v>2</v>
      </c>
      <c r="M5" s="5" t="s">
        <v>2</v>
      </c>
      <c r="N5" s="5" t="s">
        <v>2</v>
      </c>
    </row>
    <row r="6" spans="1:14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</row>
    <row r="7" spans="1:14">
      <c r="A7" s="7"/>
      <c r="B7" s="90">
        <v>2020</v>
      </c>
      <c r="C7" s="63"/>
      <c r="D7" s="9"/>
      <c r="E7" s="9">
        <f t="shared" ref="E7:L7" si="0">E8</f>
        <v>0</v>
      </c>
      <c r="F7" s="9">
        <f t="shared" si="0"/>
        <v>0</v>
      </c>
      <c r="G7" s="9">
        <f t="shared" si="0"/>
        <v>0</v>
      </c>
      <c r="H7" s="9"/>
      <c r="I7" s="9"/>
      <c r="J7" s="9">
        <f t="shared" si="0"/>
        <v>0</v>
      </c>
      <c r="K7" s="9">
        <f t="shared" si="0"/>
        <v>0</v>
      </c>
      <c r="L7" s="9">
        <f t="shared" si="0"/>
        <v>0</v>
      </c>
      <c r="M7" s="63"/>
      <c r="N7" s="63"/>
    </row>
    <row r="8" spans="1:14" ht="42" customHeight="1">
      <c r="A8" s="4">
        <v>1</v>
      </c>
      <c r="B8" s="4" t="s">
        <v>80</v>
      </c>
      <c r="C8" s="139">
        <v>9679.5</v>
      </c>
      <c r="D8" s="1">
        <v>363</v>
      </c>
      <c r="E8" s="9">
        <v>0</v>
      </c>
      <c r="F8" s="9">
        <f t="shared" ref="F8:L8" si="1">SUM(F9)</f>
        <v>0</v>
      </c>
      <c r="G8" s="9">
        <f t="shared" si="1"/>
        <v>0</v>
      </c>
      <c r="H8" s="9">
        <v>4</v>
      </c>
      <c r="I8" s="9">
        <v>4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139">
        <v>8140000</v>
      </c>
      <c r="N8" s="139">
        <v>8140000</v>
      </c>
    </row>
    <row r="9" spans="1:14">
      <c r="A9" s="14"/>
      <c r="B9" s="90">
        <v>2021</v>
      </c>
      <c r="C9" s="63"/>
      <c r="D9" s="65"/>
      <c r="E9" s="9">
        <f t="shared" ref="E9:L9" si="2">SUM(E10)</f>
        <v>0</v>
      </c>
      <c r="F9" s="9">
        <f t="shared" si="2"/>
        <v>0</v>
      </c>
      <c r="G9" s="9">
        <f t="shared" si="2"/>
        <v>0</v>
      </c>
      <c r="H9" s="9"/>
      <c r="I9" s="9"/>
      <c r="J9" s="9">
        <f t="shared" si="2"/>
        <v>0</v>
      </c>
      <c r="K9" s="9">
        <f t="shared" si="2"/>
        <v>0</v>
      </c>
      <c r="L9" s="9">
        <f t="shared" si="2"/>
        <v>0</v>
      </c>
      <c r="M9" s="63"/>
      <c r="N9" s="63"/>
    </row>
    <row r="10" spans="1:14" ht="41.25" customHeight="1">
      <c r="A10" s="4">
        <v>1</v>
      </c>
      <c r="B10" s="4" t="s">
        <v>80</v>
      </c>
      <c r="C10" s="140">
        <v>70497.8</v>
      </c>
      <c r="D10" s="138">
        <v>3257</v>
      </c>
      <c r="E10" s="5">
        <v>0</v>
      </c>
      <c r="F10" s="5">
        <v>0</v>
      </c>
      <c r="G10" s="5">
        <v>0</v>
      </c>
      <c r="H10" s="5">
        <v>23</v>
      </c>
      <c r="I10" s="5">
        <v>23</v>
      </c>
      <c r="J10" s="5">
        <v>0</v>
      </c>
      <c r="K10" s="5">
        <v>0</v>
      </c>
      <c r="L10" s="5">
        <v>0</v>
      </c>
      <c r="M10" s="140">
        <v>63468000</v>
      </c>
      <c r="N10" s="140">
        <v>63468000</v>
      </c>
    </row>
    <row r="11" spans="1:14">
      <c r="A11" s="14"/>
      <c r="B11" s="90">
        <v>2022</v>
      </c>
      <c r="C11" s="63"/>
      <c r="D11" s="65"/>
      <c r="E11" s="9">
        <f>SUM(E13)</f>
        <v>0</v>
      </c>
      <c r="F11" s="9">
        <f>SUM(F13)</f>
        <v>0</v>
      </c>
      <c r="G11" s="9">
        <f>SUM(G13)</f>
        <v>0</v>
      </c>
      <c r="H11" s="9"/>
      <c r="I11" s="9"/>
      <c r="J11" s="9">
        <f>SUM(J13)</f>
        <v>0</v>
      </c>
      <c r="K11" s="9">
        <f>SUM(K13)</f>
        <v>0</v>
      </c>
      <c r="L11" s="9">
        <f>SUM(L13)</f>
        <v>0</v>
      </c>
      <c r="M11" s="63"/>
      <c r="N11" s="63"/>
    </row>
    <row r="12" spans="1:14" ht="41.25" customHeight="1">
      <c r="A12" s="4">
        <v>1</v>
      </c>
      <c r="B12" s="4" t="s">
        <v>80</v>
      </c>
      <c r="C12" s="64">
        <v>56859.4</v>
      </c>
      <c r="D12" s="66">
        <v>2734</v>
      </c>
      <c r="E12" s="5">
        <v>0</v>
      </c>
      <c r="F12" s="5">
        <v>0</v>
      </c>
      <c r="G12" s="5">
        <v>0</v>
      </c>
      <c r="H12" s="5">
        <v>27</v>
      </c>
      <c r="I12" s="5">
        <v>27</v>
      </c>
      <c r="J12" s="5">
        <v>0</v>
      </c>
      <c r="K12" s="5">
        <v>0</v>
      </c>
      <c r="L12" s="5">
        <v>0</v>
      </c>
      <c r="M12" s="64">
        <v>65900000</v>
      </c>
      <c r="N12" s="64">
        <v>65900000</v>
      </c>
    </row>
    <row r="13" spans="1:14" ht="18.75" customHeight="1">
      <c r="A13" s="80"/>
      <c r="B13" s="80"/>
      <c r="C13" s="81"/>
      <c r="D13" s="82"/>
      <c r="E13" s="83"/>
      <c r="F13" s="83"/>
      <c r="G13" s="83"/>
      <c r="H13" s="83"/>
      <c r="I13" s="83"/>
      <c r="J13" s="83"/>
      <c r="K13" s="84"/>
      <c r="L13" s="84"/>
      <c r="M13" s="85"/>
      <c r="N13" s="85"/>
    </row>
    <row r="14" spans="1:14">
      <c r="A14" s="187" t="s">
        <v>65</v>
      </c>
      <c r="B14" s="187"/>
      <c r="C14" s="187"/>
      <c r="D14" s="187"/>
      <c r="E14" s="187"/>
      <c r="F14" s="187"/>
      <c r="G14" s="187"/>
      <c r="H14" s="187"/>
      <c r="I14" s="187"/>
      <c r="J14" s="187"/>
    </row>
  </sheetData>
  <mergeCells count="9">
    <mergeCell ref="A14:J14"/>
    <mergeCell ref="E3:I3"/>
    <mergeCell ref="J3:N3"/>
    <mergeCell ref="F1:N1"/>
    <mergeCell ref="A2:N2"/>
    <mergeCell ref="A3:A5"/>
    <mergeCell ref="B3:B5"/>
    <mergeCell ref="C3:C4"/>
    <mergeCell ref="D3:D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перечень МКД</vt:lpstr>
      <vt:lpstr>виды ремонта</vt:lpstr>
      <vt:lpstr>показатели</vt:lpstr>
      <vt:lpstr>'виды ремонта'!Область_печати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Пчельников И.А.</dc:creator>
  <cp:lastModifiedBy>Пользователь</cp:lastModifiedBy>
  <cp:lastPrinted>2019-11-15T05:31:49Z</cp:lastPrinted>
  <dcterms:created xsi:type="dcterms:W3CDTF">2014-04-04T11:20:04Z</dcterms:created>
  <dcterms:modified xsi:type="dcterms:W3CDTF">2019-11-21T07:26:36Z</dcterms:modified>
</cp:coreProperties>
</file>