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8" windowWidth="14808" windowHeight="7896" tabRatio="808" activeTab="1"/>
  </bookViews>
  <sheets>
    <sheet name="прил 3 " sheetId="20" r:id="rId1"/>
    <sheet name="прил 4" sheetId="5" r:id="rId2"/>
    <sheet name="при 5 " sheetId="21" r:id="rId3"/>
    <sheet name="прил 6 " sheetId="22" r:id="rId4"/>
    <sheet name="прил 7" sheetId="27" r:id="rId5"/>
    <sheet name="прил8" sheetId="25" r:id="rId6"/>
  </sheets>
  <definedNames>
    <definedName name="_xlnm._FilterDatabase" localSheetId="0" hidden="1">'прил 3 '!$A$7:$G$207</definedName>
    <definedName name="_xlnm.Print_Area" localSheetId="3">'прил 6 '!$A$1:$H$208</definedName>
  </definedNames>
  <calcPr calcId="124519"/>
</workbook>
</file>

<file path=xl/calcChain.xml><?xml version="1.0" encoding="utf-8"?>
<calcChain xmlns="http://schemas.openxmlformats.org/spreadsheetml/2006/main">
  <c r="H207" i="25"/>
  <c r="G207"/>
  <c r="H206"/>
  <c r="G206"/>
  <c r="H205"/>
  <c r="G205"/>
  <c r="H204"/>
  <c r="G204"/>
  <c r="H203"/>
  <c r="G203"/>
  <c r="H197"/>
  <c r="G197"/>
  <c r="H195"/>
  <c r="G195"/>
  <c r="H194"/>
  <c r="G194"/>
  <c r="H192"/>
  <c r="G192"/>
  <c r="H191"/>
  <c r="G191"/>
  <c r="H189"/>
  <c r="G189"/>
  <c r="H188"/>
  <c r="G188"/>
  <c r="H187"/>
  <c r="G187"/>
  <c r="H186"/>
  <c r="G186"/>
  <c r="H185"/>
  <c r="G185"/>
  <c r="H183"/>
  <c r="G183"/>
  <c r="H182"/>
  <c r="G182"/>
  <c r="H181"/>
  <c r="G181"/>
  <c r="H180"/>
  <c r="G180"/>
  <c r="H179"/>
  <c r="G179"/>
  <c r="H177"/>
  <c r="G177"/>
  <c r="H176"/>
  <c r="G176"/>
  <c r="H175"/>
  <c r="G175"/>
  <c r="H173"/>
  <c r="G173"/>
  <c r="H172"/>
  <c r="G172"/>
  <c r="H171"/>
  <c r="G171"/>
  <c r="H168"/>
  <c r="G168"/>
  <c r="H167"/>
  <c r="G167"/>
  <c r="H166"/>
  <c r="G166"/>
  <c r="H165"/>
  <c r="G165"/>
  <c r="H163"/>
  <c r="G163"/>
  <c r="H162"/>
  <c r="G162"/>
  <c r="H161"/>
  <c r="G161"/>
  <c r="H160"/>
  <c r="G160"/>
  <c r="H157"/>
  <c r="G157"/>
  <c r="H156"/>
  <c r="G156"/>
  <c r="H155"/>
  <c r="G155"/>
  <c r="H154"/>
  <c r="G154"/>
  <c r="H152"/>
  <c r="G152"/>
  <c r="H151"/>
  <c r="G151"/>
  <c r="H150"/>
  <c r="G150"/>
  <c r="H149"/>
  <c r="G149"/>
  <c r="H146"/>
  <c r="G146"/>
  <c r="H145"/>
  <c r="G145"/>
  <c r="H144"/>
  <c r="G144"/>
  <c r="H143"/>
  <c r="G143"/>
  <c r="H140"/>
  <c r="G140"/>
  <c r="H139"/>
  <c r="G139"/>
  <c r="H138"/>
  <c r="G138"/>
  <c r="H137"/>
  <c r="G137"/>
  <c r="H134"/>
  <c r="G134"/>
  <c r="H133"/>
  <c r="G133"/>
  <c r="H132"/>
  <c r="G132"/>
  <c r="H131"/>
  <c r="G131"/>
  <c r="H125"/>
  <c r="G125"/>
  <c r="H124"/>
  <c r="G124"/>
  <c r="H123"/>
  <c r="G123"/>
  <c r="H122"/>
  <c r="G122"/>
  <c r="H119"/>
  <c r="G119"/>
  <c r="H118"/>
  <c r="G118"/>
  <c r="H117"/>
  <c r="G117"/>
  <c r="H116"/>
  <c r="G116"/>
  <c r="H114"/>
  <c r="G114"/>
  <c r="H113"/>
  <c r="G113"/>
  <c r="H112"/>
  <c r="G112"/>
  <c r="H111"/>
  <c r="G111"/>
  <c r="H110"/>
  <c r="G110"/>
  <c r="H109"/>
  <c r="G109"/>
  <c r="H108"/>
  <c r="G108"/>
  <c r="H106"/>
  <c r="G106"/>
  <c r="H105"/>
  <c r="G105"/>
  <c r="H104"/>
  <c r="G104"/>
  <c r="H103"/>
  <c r="G103"/>
  <c r="H102"/>
  <c r="G102"/>
  <c r="H92"/>
  <c r="G92"/>
  <c r="H90"/>
  <c r="G90"/>
  <c r="H89"/>
  <c r="G89"/>
  <c r="H86"/>
  <c r="G86"/>
  <c r="H85"/>
  <c r="G85"/>
  <c r="H83"/>
  <c r="G83"/>
  <c r="H82"/>
  <c r="G82"/>
  <c r="H81"/>
  <c r="G81"/>
  <c r="H80"/>
  <c r="G80"/>
  <c r="H79"/>
  <c r="G79"/>
  <c r="H78"/>
  <c r="G78"/>
  <c r="H76"/>
  <c r="G76"/>
  <c r="H74"/>
  <c r="G74"/>
  <c r="H73"/>
  <c r="G73"/>
  <c r="H72"/>
  <c r="G72"/>
  <c r="H71"/>
  <c r="G71"/>
  <c r="H70"/>
  <c r="G70"/>
  <c r="H69"/>
  <c r="G69"/>
  <c r="H68"/>
  <c r="G68"/>
  <c r="H63"/>
  <c r="G63"/>
  <c r="H62"/>
  <c r="G62"/>
  <c r="H61"/>
  <c r="G61"/>
  <c r="H60"/>
  <c r="G60"/>
  <c r="H59"/>
  <c r="G59"/>
  <c r="H58"/>
  <c r="G58"/>
  <c r="H57"/>
  <c r="G57"/>
  <c r="H51"/>
  <c r="G51"/>
  <c r="H49"/>
  <c r="G49"/>
  <c r="H47"/>
  <c r="G47"/>
  <c r="H46"/>
  <c r="G46"/>
  <c r="H45"/>
  <c r="G45"/>
  <c r="H44"/>
  <c r="G44"/>
  <c r="H42"/>
  <c r="G42"/>
  <c r="H40"/>
  <c r="G40"/>
  <c r="H39"/>
  <c r="G39"/>
  <c r="H38"/>
  <c r="G38"/>
  <c r="H30"/>
  <c r="G30"/>
  <c r="H28"/>
  <c r="G28"/>
  <c r="H27"/>
  <c r="G27"/>
  <c r="H26"/>
  <c r="G26"/>
  <c r="H24"/>
  <c r="G24"/>
  <c r="H22"/>
  <c r="G22"/>
  <c r="H21"/>
  <c r="G21"/>
  <c r="H20"/>
  <c r="G20"/>
  <c r="H19"/>
  <c r="G19"/>
  <c r="H18"/>
  <c r="G18"/>
  <c r="H17"/>
  <c r="G17"/>
  <c r="H16"/>
  <c r="G16"/>
  <c r="H14"/>
  <c r="G14"/>
  <c r="H13"/>
  <c r="G13"/>
  <c r="H12"/>
  <c r="G12"/>
  <c r="H11"/>
  <c r="G11"/>
  <c r="H10"/>
  <c r="G10"/>
  <c r="H9"/>
  <c r="G9"/>
  <c r="H8"/>
  <c r="G8"/>
  <c r="H207" i="22"/>
  <c r="G207"/>
  <c r="H206"/>
  <c r="G206"/>
  <c r="H205"/>
  <c r="G205"/>
  <c r="H204"/>
  <c r="G204"/>
  <c r="H203"/>
  <c r="G203"/>
  <c r="H197"/>
  <c r="G197"/>
  <c r="H195"/>
  <c r="G195"/>
  <c r="H194"/>
  <c r="G194"/>
  <c r="H192"/>
  <c r="G192"/>
  <c r="H191"/>
  <c r="G191"/>
  <c r="H189"/>
  <c r="G189"/>
  <c r="H188"/>
  <c r="G188"/>
  <c r="H187"/>
  <c r="G187"/>
  <c r="H186"/>
  <c r="G186"/>
  <c r="H185"/>
  <c r="G185"/>
  <c r="H183"/>
  <c r="G183"/>
  <c r="H182"/>
  <c r="G182"/>
  <c r="H181"/>
  <c r="G181"/>
  <c r="H180"/>
  <c r="G180"/>
  <c r="H179"/>
  <c r="G179"/>
  <c r="H177"/>
  <c r="G177"/>
  <c r="H176"/>
  <c r="G176"/>
  <c r="H175"/>
  <c r="G175"/>
  <c r="H173"/>
  <c r="G173"/>
  <c r="H172"/>
  <c r="G172"/>
  <c r="H171"/>
  <c r="G171"/>
  <c r="H168"/>
  <c r="G168"/>
  <c r="H167"/>
  <c r="G167"/>
  <c r="H166"/>
  <c r="G166"/>
  <c r="H165"/>
  <c r="G165"/>
  <c r="H163"/>
  <c r="G163"/>
  <c r="H162"/>
  <c r="G162"/>
  <c r="H161"/>
  <c r="G161"/>
  <c r="H160"/>
  <c r="G160"/>
  <c r="H157"/>
  <c r="G157"/>
  <c r="H156"/>
  <c r="G156"/>
  <c r="H155"/>
  <c r="G155"/>
  <c r="H154"/>
  <c r="G154"/>
  <c r="H152"/>
  <c r="G152"/>
  <c r="H151"/>
  <c r="G151"/>
  <c r="H150"/>
  <c r="G150"/>
  <c r="H149"/>
  <c r="G149"/>
  <c r="H146"/>
  <c r="G146"/>
  <c r="H145"/>
  <c r="G145"/>
  <c r="H144"/>
  <c r="G144"/>
  <c r="H143"/>
  <c r="G143"/>
  <c r="H140"/>
  <c r="G140"/>
  <c r="H139"/>
  <c r="G139"/>
  <c r="H138"/>
  <c r="G138"/>
  <c r="H137"/>
  <c r="G137"/>
  <c r="H134"/>
  <c r="G134"/>
  <c r="H133"/>
  <c r="G133"/>
  <c r="H132"/>
  <c r="G132"/>
  <c r="H131"/>
  <c r="G131"/>
  <c r="H125"/>
  <c r="G125"/>
  <c r="H124"/>
  <c r="G124"/>
  <c r="H123"/>
  <c r="G123"/>
  <c r="H122"/>
  <c r="G122"/>
  <c r="H119"/>
  <c r="G119"/>
  <c r="H118"/>
  <c r="G118"/>
  <c r="H117"/>
  <c r="G117"/>
  <c r="H116"/>
  <c r="G116"/>
  <c r="H114"/>
  <c r="G114"/>
  <c r="H113"/>
  <c r="G113"/>
  <c r="H112"/>
  <c r="G112"/>
  <c r="H111"/>
  <c r="G111"/>
  <c r="H110"/>
  <c r="G110"/>
  <c r="H109"/>
  <c r="G109"/>
  <c r="H108"/>
  <c r="G108"/>
  <c r="H106"/>
  <c r="G106"/>
  <c r="H105"/>
  <c r="G105"/>
  <c r="H104"/>
  <c r="G104"/>
  <c r="H103"/>
  <c r="G103"/>
  <c r="H102"/>
  <c r="G102"/>
  <c r="H92"/>
  <c r="G92"/>
  <c r="H90"/>
  <c r="G90"/>
  <c r="H89"/>
  <c r="G89"/>
  <c r="H86"/>
  <c r="G86"/>
  <c r="H85"/>
  <c r="G85"/>
  <c r="H83"/>
  <c r="G83"/>
  <c r="H82"/>
  <c r="G82"/>
  <c r="H81"/>
  <c r="G81"/>
  <c r="H80"/>
  <c r="G80"/>
  <c r="H79"/>
  <c r="G79"/>
  <c r="H78"/>
  <c r="G78"/>
  <c r="H76"/>
  <c r="G76"/>
  <c r="H74"/>
  <c r="G74"/>
  <c r="H73"/>
  <c r="G73"/>
  <c r="H72"/>
  <c r="G72"/>
  <c r="H71"/>
  <c r="G71"/>
  <c r="H70"/>
  <c r="G70"/>
  <c r="H69"/>
  <c r="G69"/>
  <c r="H68"/>
  <c r="G68"/>
  <c r="H63"/>
  <c r="G63"/>
  <c r="H62"/>
  <c r="G62"/>
  <c r="H61"/>
  <c r="G61"/>
  <c r="H60"/>
  <c r="G60"/>
  <c r="H59"/>
  <c r="G59"/>
  <c r="H58"/>
  <c r="G58"/>
  <c r="H57"/>
  <c r="G57"/>
  <c r="H51"/>
  <c r="G51"/>
  <c r="H49"/>
  <c r="G49"/>
  <c r="H47"/>
  <c r="G47"/>
  <c r="H46"/>
  <c r="G46"/>
  <c r="H45"/>
  <c r="G45"/>
  <c r="H44"/>
  <c r="G44"/>
  <c r="H42"/>
  <c r="G42"/>
  <c r="H40"/>
  <c r="G40"/>
  <c r="H39"/>
  <c r="G39"/>
  <c r="H38"/>
  <c r="G38"/>
  <c r="H30"/>
  <c r="G30"/>
  <c r="H28"/>
  <c r="G28"/>
  <c r="H27"/>
  <c r="G27"/>
  <c r="H26"/>
  <c r="G26"/>
  <c r="H24"/>
  <c r="G24"/>
  <c r="H22"/>
  <c r="G22"/>
  <c r="H21"/>
  <c r="G21"/>
  <c r="H20"/>
  <c r="G20"/>
  <c r="H19"/>
  <c r="G19"/>
  <c r="H18"/>
  <c r="G18"/>
  <c r="H17"/>
  <c r="G17"/>
  <c r="H16"/>
  <c r="G16"/>
  <c r="H14"/>
  <c r="G14"/>
  <c r="H13"/>
  <c r="G13"/>
  <c r="H12"/>
  <c r="G12"/>
  <c r="H11"/>
  <c r="G11"/>
  <c r="H10"/>
  <c r="G10"/>
  <c r="H9"/>
  <c r="G9"/>
  <c r="H8"/>
  <c r="G8"/>
  <c r="H157" i="5"/>
  <c r="H156" s="1"/>
  <c r="H155" s="1"/>
  <c r="G157"/>
  <c r="G156"/>
  <c r="G155" s="1"/>
  <c r="G154"/>
  <c r="H152"/>
  <c r="H151" s="1"/>
  <c r="H150" s="1"/>
  <c r="G152"/>
  <c r="G151" s="1"/>
  <c r="G150" s="1"/>
  <c r="H154" l="1"/>
  <c r="H149"/>
  <c r="G149"/>
  <c r="H207"/>
  <c r="H206" s="1"/>
  <c r="H205" s="1"/>
  <c r="H204" s="1"/>
  <c r="H203" s="1"/>
  <c r="H197"/>
  <c r="H195"/>
  <c r="H194" s="1"/>
  <c r="H192"/>
  <c r="H191" s="1"/>
  <c r="H189"/>
  <c r="H188" s="1"/>
  <c r="H187" s="1"/>
  <c r="H186" s="1"/>
  <c r="H185" s="1"/>
  <c r="H183"/>
  <c r="H182" s="1"/>
  <c r="H181" s="1"/>
  <c r="H180" s="1"/>
  <c r="H179" s="1"/>
  <c r="H177"/>
  <c r="H176" s="1"/>
  <c r="H175" s="1"/>
  <c r="H173"/>
  <c r="H172"/>
  <c r="H171"/>
  <c r="H168"/>
  <c r="H167" s="1"/>
  <c r="H166" s="1"/>
  <c r="H163"/>
  <c r="H162" s="1"/>
  <c r="H161" s="1"/>
  <c r="H160" s="1"/>
  <c r="H146"/>
  <c r="H145" s="1"/>
  <c r="H144" s="1"/>
  <c r="H140"/>
  <c r="H139" s="1"/>
  <c r="H138" s="1"/>
  <c r="H134"/>
  <c r="H133" s="1"/>
  <c r="H132" s="1"/>
  <c r="H125"/>
  <c r="H124" s="1"/>
  <c r="H123" s="1"/>
  <c r="H119"/>
  <c r="H118" s="1"/>
  <c r="H117" s="1"/>
  <c r="H114"/>
  <c r="H113" s="1"/>
  <c r="H112" s="1"/>
  <c r="H111" s="1"/>
  <c r="H106"/>
  <c r="H105" s="1"/>
  <c r="H104" s="1"/>
  <c r="H103" s="1"/>
  <c r="H92"/>
  <c r="H90"/>
  <c r="H89"/>
  <c r="H86"/>
  <c r="H85"/>
  <c r="H83"/>
  <c r="H82"/>
  <c r="H81" s="1"/>
  <c r="H80" s="1"/>
  <c r="H79" s="1"/>
  <c r="H78" s="1"/>
  <c r="H76"/>
  <c r="H74"/>
  <c r="H63"/>
  <c r="H62"/>
  <c r="H61" s="1"/>
  <c r="H60" s="1"/>
  <c r="H59" s="1"/>
  <c r="H58" s="1"/>
  <c r="H57" s="1"/>
  <c r="H51"/>
  <c r="H49"/>
  <c r="H47"/>
  <c r="H46" s="1"/>
  <c r="H45" s="1"/>
  <c r="H42"/>
  <c r="H40"/>
  <c r="H39"/>
  <c r="H38" s="1"/>
  <c r="H30"/>
  <c r="H28"/>
  <c r="H27"/>
  <c r="H26" s="1"/>
  <c r="H24"/>
  <c r="H22"/>
  <c r="H21"/>
  <c r="H20" s="1"/>
  <c r="H19" s="1"/>
  <c r="H14"/>
  <c r="H13" s="1"/>
  <c r="H12" s="1"/>
  <c r="H11" s="1"/>
  <c r="H10" s="1"/>
  <c r="G59"/>
  <c r="G207"/>
  <c r="G206" s="1"/>
  <c r="G205" s="1"/>
  <c r="G204" s="1"/>
  <c r="G203" s="1"/>
  <c r="G197"/>
  <c r="G195"/>
  <c r="G194" s="1"/>
  <c r="G192"/>
  <c r="G191" s="1"/>
  <c r="G189"/>
  <c r="G188" s="1"/>
  <c r="G183"/>
  <c r="G182" s="1"/>
  <c r="G181" s="1"/>
  <c r="G180" s="1"/>
  <c r="G179" s="1"/>
  <c r="G177"/>
  <c r="G176" s="1"/>
  <c r="G175" s="1"/>
  <c r="G173"/>
  <c r="G172" s="1"/>
  <c r="G171"/>
  <c r="G168"/>
  <c r="G167" s="1"/>
  <c r="G166" s="1"/>
  <c r="G163"/>
  <c r="G162" s="1"/>
  <c r="G161" s="1"/>
  <c r="G160" s="1"/>
  <c r="G146"/>
  <c r="G145" s="1"/>
  <c r="G144" s="1"/>
  <c r="G140"/>
  <c r="G139" s="1"/>
  <c r="G138" s="1"/>
  <c r="G134"/>
  <c r="G133" s="1"/>
  <c r="G132" s="1"/>
  <c r="G125"/>
  <c r="G124" s="1"/>
  <c r="G123" s="1"/>
  <c r="G119"/>
  <c r="G118" s="1"/>
  <c r="G117" s="1"/>
  <c r="G114"/>
  <c r="G113" s="1"/>
  <c r="G112" s="1"/>
  <c r="G111" s="1"/>
  <c r="G106"/>
  <c r="G105"/>
  <c r="G104" s="1"/>
  <c r="G103" s="1"/>
  <c r="G92"/>
  <c r="G90"/>
  <c r="G89" s="1"/>
  <c r="G86"/>
  <c r="G85"/>
  <c r="G83"/>
  <c r="G82"/>
  <c r="G76"/>
  <c r="G74"/>
  <c r="G63"/>
  <c r="G62" s="1"/>
  <c r="G61" s="1"/>
  <c r="G60" s="1"/>
  <c r="G58" s="1"/>
  <c r="G57" s="1"/>
  <c r="G51"/>
  <c r="G49"/>
  <c r="G47"/>
  <c r="G46"/>
  <c r="G45" s="1"/>
  <c r="G42"/>
  <c r="G40"/>
  <c r="G30"/>
  <c r="G28"/>
  <c r="G24"/>
  <c r="G22"/>
  <c r="G21" s="1"/>
  <c r="G20" s="1"/>
  <c r="G14"/>
  <c r="G13"/>
  <c r="G12" s="1"/>
  <c r="G11" s="1"/>
  <c r="G10" s="1"/>
  <c r="G212" i="27"/>
  <c r="G211" s="1"/>
  <c r="G210" s="1"/>
  <c r="G209" s="1"/>
  <c r="G208" s="1"/>
  <c r="G202"/>
  <c r="G200"/>
  <c r="G199" s="1"/>
  <c r="G197"/>
  <c r="G196" s="1"/>
  <c r="G194"/>
  <c r="G193" s="1"/>
  <c r="G192" s="1"/>
  <c r="G191" s="1"/>
  <c r="G190" s="1"/>
  <c r="G188"/>
  <c r="G187"/>
  <c r="G186" s="1"/>
  <c r="G185" s="1"/>
  <c r="G184" s="1"/>
  <c r="G182"/>
  <c r="G181" s="1"/>
  <c r="G180" s="1"/>
  <c r="G178"/>
  <c r="G177"/>
  <c r="G176"/>
  <c r="G173"/>
  <c r="G172" s="1"/>
  <c r="G171" s="1"/>
  <c r="G168"/>
  <c r="G167" s="1"/>
  <c r="G166" s="1"/>
  <c r="G165" s="1"/>
  <c r="G163"/>
  <c r="G162" s="1"/>
  <c r="G161" s="1"/>
  <c r="G157"/>
  <c r="G156" s="1"/>
  <c r="G155" s="1"/>
  <c r="G151"/>
  <c r="G150" s="1"/>
  <c r="G149" s="1"/>
  <c r="G145"/>
  <c r="G144" s="1"/>
  <c r="G143" s="1"/>
  <c r="G136"/>
  <c r="G135" s="1"/>
  <c r="G134" s="1"/>
  <c r="G130"/>
  <c r="G129" s="1"/>
  <c r="G128" s="1"/>
  <c r="G125"/>
  <c r="G124" s="1"/>
  <c r="G123" s="1"/>
  <c r="G122" s="1"/>
  <c r="G117"/>
  <c r="G116"/>
  <c r="G115" s="1"/>
  <c r="G114" s="1"/>
  <c r="G103"/>
  <c r="G101"/>
  <c r="G100"/>
  <c r="G97"/>
  <c r="G96"/>
  <c r="G94"/>
  <c r="G93" s="1"/>
  <c r="G87"/>
  <c r="G85"/>
  <c r="G77"/>
  <c r="G76" s="1"/>
  <c r="G75" s="1"/>
  <c r="G74" s="1"/>
  <c r="G69"/>
  <c r="G68" s="1"/>
  <c r="G67" s="1"/>
  <c r="G66" s="1"/>
  <c r="G57"/>
  <c r="G55"/>
  <c r="G54" s="1"/>
  <c r="G53" s="1"/>
  <c r="G52" s="1"/>
  <c r="G51" s="1"/>
  <c r="G49"/>
  <c r="G47"/>
  <c r="G44"/>
  <c r="G42"/>
  <c r="G40"/>
  <c r="G30"/>
  <c r="G28"/>
  <c r="G24"/>
  <c r="G22"/>
  <c r="G21" s="1"/>
  <c r="G20" s="1"/>
  <c r="G14"/>
  <c r="G13"/>
  <c r="G12" s="1"/>
  <c r="G11" s="1"/>
  <c r="G10" s="1"/>
  <c r="G212" i="21"/>
  <c r="G211" s="1"/>
  <c r="G210" s="1"/>
  <c r="G209" s="1"/>
  <c r="G208" s="1"/>
  <c r="G202"/>
  <c r="G200"/>
  <c r="G199" s="1"/>
  <c r="G197"/>
  <c r="G196" s="1"/>
  <c r="G194"/>
  <c r="G193" s="1"/>
  <c r="G188"/>
  <c r="G187" s="1"/>
  <c r="G186" s="1"/>
  <c r="G185" s="1"/>
  <c r="G184" s="1"/>
  <c r="G182"/>
  <c r="G181" s="1"/>
  <c r="G180" s="1"/>
  <c r="G178"/>
  <c r="G177"/>
  <c r="G176"/>
  <c r="G173"/>
  <c r="G172" s="1"/>
  <c r="G171" s="1"/>
  <c r="G168"/>
  <c r="G167" s="1"/>
  <c r="G166" s="1"/>
  <c r="G165" s="1"/>
  <c r="G163"/>
  <c r="G162" s="1"/>
  <c r="G161" s="1"/>
  <c r="G157"/>
  <c r="G156" s="1"/>
  <c r="G155" s="1"/>
  <c r="G151"/>
  <c r="G150" s="1"/>
  <c r="G149" s="1"/>
  <c r="G148"/>
  <c r="G145"/>
  <c r="G144" s="1"/>
  <c r="G143" s="1"/>
  <c r="G136"/>
  <c r="G135" s="1"/>
  <c r="G134" s="1"/>
  <c r="G130"/>
  <c r="G129" s="1"/>
  <c r="G128" s="1"/>
  <c r="G125"/>
  <c r="G124" s="1"/>
  <c r="G123" s="1"/>
  <c r="G122" s="1"/>
  <c r="G117"/>
  <c r="G116" s="1"/>
  <c r="G115" s="1"/>
  <c r="G114" s="1"/>
  <c r="G103"/>
  <c r="G101"/>
  <c r="G100" s="1"/>
  <c r="G97"/>
  <c r="G96" s="1"/>
  <c r="G94"/>
  <c r="G93" s="1"/>
  <c r="G87"/>
  <c r="G85"/>
  <c r="G84"/>
  <c r="G83" s="1"/>
  <c r="G82" s="1"/>
  <c r="G81" s="1"/>
  <c r="G80" s="1"/>
  <c r="G79" s="1"/>
  <c r="G77"/>
  <c r="G76" s="1"/>
  <c r="G75" s="1"/>
  <c r="G74" s="1"/>
  <c r="G69"/>
  <c r="G68" s="1"/>
  <c r="G67" s="1"/>
  <c r="G66" s="1"/>
  <c r="G57"/>
  <c r="G55"/>
  <c r="G54" s="1"/>
  <c r="G53" s="1"/>
  <c r="G52" s="1"/>
  <c r="G51" s="1"/>
  <c r="G49"/>
  <c r="G47"/>
  <c r="G42"/>
  <c r="G40"/>
  <c r="G30"/>
  <c r="G28"/>
  <c r="G24"/>
  <c r="G22"/>
  <c r="G21" s="1"/>
  <c r="G20" s="1"/>
  <c r="G14"/>
  <c r="G13" s="1"/>
  <c r="G12" s="1"/>
  <c r="G11" s="1"/>
  <c r="G10" s="1"/>
  <c r="G42" i="20"/>
  <c r="G157"/>
  <c r="G156" s="1"/>
  <c r="G155" s="1"/>
  <c r="G77"/>
  <c r="G76" s="1"/>
  <c r="G75" s="1"/>
  <c r="G74" s="1"/>
  <c r="G163"/>
  <c r="G162" s="1"/>
  <c r="G161" s="1"/>
  <c r="G212"/>
  <c r="G211" s="1"/>
  <c r="G210" s="1"/>
  <c r="G209" s="1"/>
  <c r="G200"/>
  <c r="G199" s="1"/>
  <c r="G22"/>
  <c r="G24"/>
  <c r="G14"/>
  <c r="G13" s="1"/>
  <c r="G12" s="1"/>
  <c r="G11" s="1"/>
  <c r="G10" s="1"/>
  <c r="H73" i="5" l="1"/>
  <c r="H72" s="1"/>
  <c r="H71" s="1"/>
  <c r="H70" s="1"/>
  <c r="H69" s="1"/>
  <c r="H68" s="1"/>
  <c r="H18"/>
  <c r="H17" s="1"/>
  <c r="H16" s="1"/>
  <c r="H9" s="1"/>
  <c r="H44"/>
  <c r="H116"/>
  <c r="H122"/>
  <c r="H131"/>
  <c r="H137"/>
  <c r="H143"/>
  <c r="H165"/>
  <c r="H110" s="1"/>
  <c r="G73"/>
  <c r="G72" s="1"/>
  <c r="G71" s="1"/>
  <c r="G70" s="1"/>
  <c r="G69" s="1"/>
  <c r="G68" s="1"/>
  <c r="G44"/>
  <c r="G187"/>
  <c r="G186" s="1"/>
  <c r="G185" s="1"/>
  <c r="G27"/>
  <c r="G26" s="1"/>
  <c r="G39"/>
  <c r="G38" s="1"/>
  <c r="G81"/>
  <c r="G80" s="1"/>
  <c r="G79" s="1"/>
  <c r="G78" s="1"/>
  <c r="G116"/>
  <c r="G122"/>
  <c r="G131"/>
  <c r="G137"/>
  <c r="G143"/>
  <c r="G165"/>
  <c r="G92" i="27"/>
  <c r="G91" s="1"/>
  <c r="G90" s="1"/>
  <c r="G89" s="1"/>
  <c r="G84"/>
  <c r="G83" s="1"/>
  <c r="G82" s="1"/>
  <c r="G81" s="1"/>
  <c r="G80" s="1"/>
  <c r="G79" s="1"/>
  <c r="G65"/>
  <c r="G64" s="1"/>
  <c r="G63" s="1"/>
  <c r="G46"/>
  <c r="G45" s="1"/>
  <c r="G39"/>
  <c r="G38" s="1"/>
  <c r="G27"/>
  <c r="G26" s="1"/>
  <c r="G127"/>
  <c r="G133"/>
  <c r="G142"/>
  <c r="G148"/>
  <c r="G154"/>
  <c r="G160"/>
  <c r="G170"/>
  <c r="G192" i="21"/>
  <c r="G191" s="1"/>
  <c r="G190" s="1"/>
  <c r="G170"/>
  <c r="G160"/>
  <c r="G142"/>
  <c r="G92"/>
  <c r="G91" s="1"/>
  <c r="G90" s="1"/>
  <c r="G89" s="1"/>
  <c r="G46"/>
  <c r="G45" s="1"/>
  <c r="G39"/>
  <c r="G38" s="1"/>
  <c r="G27"/>
  <c r="G26" s="1"/>
  <c r="G65"/>
  <c r="G64" s="1"/>
  <c r="G63" s="1"/>
  <c r="G44"/>
  <c r="G127"/>
  <c r="G133"/>
  <c r="G154"/>
  <c r="G154" i="20"/>
  <c r="G160"/>
  <c r="G55"/>
  <c r="G54" s="1"/>
  <c r="G53" s="1"/>
  <c r="G52" s="1"/>
  <c r="G51" s="1"/>
  <c r="G208"/>
  <c r="H109" i="5" l="1"/>
  <c r="H108" s="1"/>
  <c r="H102" s="1"/>
  <c r="H8" s="1"/>
  <c r="G110"/>
  <c r="G19"/>
  <c r="G18" s="1"/>
  <c r="G17" s="1"/>
  <c r="G16" s="1"/>
  <c r="G9" s="1"/>
  <c r="G109"/>
  <c r="G108" s="1"/>
  <c r="G102" s="1"/>
  <c r="G19" i="27"/>
  <c r="G18" s="1"/>
  <c r="G17" s="1"/>
  <c r="G16" s="1"/>
  <c r="G9" s="1"/>
  <c r="G121"/>
  <c r="G120" s="1"/>
  <c r="G119" s="1"/>
  <c r="G113" s="1"/>
  <c r="G121" i="21"/>
  <c r="G120" s="1"/>
  <c r="G119" s="1"/>
  <c r="G113" s="1"/>
  <c r="G19"/>
  <c r="G18" s="1"/>
  <c r="G17" s="1"/>
  <c r="G16" s="1"/>
  <c r="G9" s="1"/>
  <c r="G8" i="5" l="1"/>
  <c r="G8" i="27"/>
  <c r="G8" i="21"/>
  <c r="G188" i="20" l="1"/>
  <c r="G187" s="1"/>
  <c r="G186" s="1"/>
  <c r="G185" s="1"/>
  <c r="G178"/>
  <c r="G177" s="1"/>
  <c r="G168"/>
  <c r="G151"/>
  <c r="G150" s="1"/>
  <c r="G149" s="1"/>
  <c r="G125"/>
  <c r="G101"/>
  <c r="G100" s="1"/>
  <c r="G94"/>
  <c r="G93" s="1"/>
  <c r="G87"/>
  <c r="G85"/>
  <c r="G47"/>
  <c r="G84" l="1"/>
  <c r="G83" s="1"/>
  <c r="G82" s="1"/>
  <c r="G173" l="1"/>
  <c r="G202" l="1"/>
  <c r="G197"/>
  <c r="G196" s="1"/>
  <c r="G194"/>
  <c r="G193" s="1"/>
  <c r="G184"/>
  <c r="G182"/>
  <c r="G181" s="1"/>
  <c r="G180" s="1"/>
  <c r="G172"/>
  <c r="G171" s="1"/>
  <c r="G170"/>
  <c r="G167"/>
  <c r="G166" s="1"/>
  <c r="G165" s="1"/>
  <c r="G148"/>
  <c r="G145"/>
  <c r="G144" s="1"/>
  <c r="G143" s="1"/>
  <c r="G136"/>
  <c r="G135" s="1"/>
  <c r="G134" s="1"/>
  <c r="G130"/>
  <c r="G124"/>
  <c r="G123" s="1"/>
  <c r="G122" s="1"/>
  <c r="G117"/>
  <c r="G116" s="1"/>
  <c r="G115" s="1"/>
  <c r="G114" s="1"/>
  <c r="G103"/>
  <c r="G97"/>
  <c r="G81"/>
  <c r="G69"/>
  <c r="G68" s="1"/>
  <c r="G67" s="1"/>
  <c r="G66" s="1"/>
  <c r="G57"/>
  <c r="G49"/>
  <c r="G40"/>
  <c r="G39" s="1"/>
  <c r="G38" s="1"/>
  <c r="G30"/>
  <c r="G27" s="1"/>
  <c r="G28"/>
  <c r="G65" l="1"/>
  <c r="G64" s="1"/>
  <c r="G63" s="1"/>
  <c r="G80"/>
  <c r="G79" s="1"/>
  <c r="G127"/>
  <c r="G129"/>
  <c r="G128" s="1"/>
  <c r="G96"/>
  <c r="G92" s="1"/>
  <c r="G192"/>
  <c r="G191" s="1"/>
  <c r="G190" s="1"/>
  <c r="G44"/>
  <c r="G142"/>
  <c r="G21"/>
  <c r="G46"/>
  <c r="G45" s="1"/>
  <c r="G133"/>
  <c r="G26"/>
  <c r="G176"/>
  <c r="G121" l="1"/>
  <c r="G120" s="1"/>
  <c r="G119" s="1"/>
  <c r="G91"/>
  <c r="G90" s="1"/>
  <c r="G89" s="1"/>
  <c r="G20"/>
  <c r="G19" s="1"/>
  <c r="G18" s="1"/>
  <c r="G17" s="1"/>
  <c r="G16" s="1"/>
  <c r="G9" s="1"/>
  <c r="G113" l="1"/>
  <c r="G8" s="1"/>
</calcChain>
</file>

<file path=xl/sharedStrings.xml><?xml version="1.0" encoding="utf-8"?>
<sst xmlns="http://schemas.openxmlformats.org/spreadsheetml/2006/main" count="7191" uniqueCount="225">
  <si>
    <t>001</t>
  </si>
  <si>
    <t>540</t>
  </si>
  <si>
    <t>000</t>
  </si>
  <si>
    <t>310</t>
  </si>
  <si>
    <t>244</t>
  </si>
  <si>
    <t>852</t>
  </si>
  <si>
    <t>Разд.</t>
  </si>
  <si>
    <t>Ц.ст.</t>
  </si>
  <si>
    <t>КОСГУ</t>
  </si>
  <si>
    <t xml:space="preserve">    Муниципальное образования сельского поселения "Деревня Заболотье"</t>
  </si>
  <si>
    <t>0000</t>
  </si>
  <si>
    <t>0000000000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</si>
  <si>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</si>
  <si>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</si>
  <si>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Депутаты представительного органа муниципального образования</t>
  </si>
  <si>
    <t>5100100300</t>
  </si>
  <si>
    <t xml:space="preserve">        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</si>
  <si>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</si>
  <si>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 xml:space="preserve">            Прочие расходы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</si>
  <si>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</si>
  <si>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</si>
  <si>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Центральный аппарат</t>
  </si>
  <si>
    <t>5100100400</t>
  </si>
  <si>
    <t xml:space="preserve">          Фонд оплаты труда государственных (муниципальных) органов</t>
  </si>
  <si>
    <t>121</t>
  </si>
  <si>
    <t xml:space="preserve">            Заработная плата</t>
  </si>
  <si>
    <t>211</t>
  </si>
  <si>
    <t xml:space="preserve">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</si>
  <si>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</si>
  <si>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    Начисления на выплаты по оплате труда</t>
  </si>
  <si>
    <t>213</t>
  </si>
  <si>
    <t xml:space="preserve">          Закупка товаров, работ, услуг в сфере информационно-коммуникационных технологий</t>
  </si>
  <si>
    <t>242</t>
  </si>
  <si>
    <t xml:space="preserve">            Услуги связи</t>
  </si>
  <si>
    <t>221</t>
  </si>
  <si>
    <t xml:space="preserve">          Прочая закупка товаров, работ и услуг для обеспечения государственных (муниципальных) нужд</t>
  </si>
  <si>
    <t xml:space="preserve">            Коммунальные услуги</t>
  </si>
  <si>
    <t>223</t>
  </si>
  <si>
    <t xml:space="preserve">            Работы, услуги по содержанию имущества</t>
  </si>
  <si>
    <t>225</t>
  </si>
  <si>
    <t xml:space="preserve">            Прочие работы, услуги</t>
  </si>
  <si>
    <t>226</t>
  </si>
  <si>
    <t xml:space="preserve">            Увеличение стоимости основных средств</t>
  </si>
  <si>
    <t xml:space="preserve">            Увеличение стоимости материальных запасов</t>
  </si>
  <si>
    <t>340</t>
  </si>
  <si>
    <t xml:space="preserve">          Уплата прочих налогов, сборов</t>
  </si>
  <si>
    <t xml:space="preserve">          Уплата иных платежей</t>
  </si>
  <si>
    <t>853</t>
  </si>
  <si>
    <t xml:space="preserve">        Глава местной администрации (исполнительно-распорядительного органа муниципального образования)</t>
  </si>
  <si>
    <t>5100100800</t>
  </si>
  <si>
    <t xml:space="preserve">      Резервные фонды</t>
  </si>
  <si>
    <t>0111</t>
  </si>
  <si>
    <t xml:space="preserve">        Резервный фонд администрации сельского поселения</t>
  </si>
  <si>
    <t>5100100700</t>
  </si>
  <si>
    <t xml:space="preserve">          Резервные средства</t>
  </si>
  <si>
    <t>870</t>
  </si>
  <si>
    <t xml:space="preserve">      Другие общегосударственные вопросы</t>
  </si>
  <si>
    <t>0113</t>
  </si>
  <si>
    <t xml:space="preserve">        Реализация государственных функций, связанных с общегосударственными вопросами</t>
  </si>
  <si>
    <t>5100100900</t>
  </si>
  <si>
    <t xml:space="preserve">            Транспортные услуги</t>
  </si>
  <si>
    <t>222</t>
  </si>
  <si>
    <t xml:space="preserve">      Мобилизационная и вневойсковая подготовка</t>
  </si>
  <si>
    <t>0203</t>
  </si>
  <si>
    <t>9990051180</t>
  </si>
  <si>
    <t xml:space="preserve">    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</si>
  <si>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</si>
  <si>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    Опахивание населенных пунктов минерализованной полосой</t>
  </si>
  <si>
    <t>1000100100</t>
  </si>
  <si>
    <t xml:space="preserve">        Страхование расходов по ликвидации последствий ЧС</t>
  </si>
  <si>
    <t>1000100300</t>
  </si>
  <si>
    <t xml:space="preserve">      Дорожное хозяйство (дорожные фонды)</t>
  </si>
  <si>
    <t>0409</t>
  </si>
  <si>
    <t xml:space="preserve">        Паспортизация автомобильных дорог общего пользования местного значения на территории Людиновского района</t>
  </si>
  <si>
    <t>2410601000</t>
  </si>
  <si>
    <t xml:space="preserve">      Коммунальное хозяйство</t>
  </si>
  <si>
    <t>0502</t>
  </si>
  <si>
    <t>4800100300</t>
  </si>
  <si>
    <t xml:space="preserve">      Благоустройство</t>
  </si>
  <si>
    <t>0503</t>
  </si>
  <si>
    <t xml:space="preserve">        Потребление электроэнергии объектами уличного освещения</t>
  </si>
  <si>
    <t>4800100110</t>
  </si>
  <si>
    <t xml:space="preserve">        Содержание объектов уличного освещения</t>
  </si>
  <si>
    <t>4800100120</t>
  </si>
  <si>
    <t xml:space="preserve">        Содержание в чистоте территории сельского поселения</t>
  </si>
  <si>
    <t>4800100210</t>
  </si>
  <si>
    <t xml:space="preserve">        Обустройство и содержание детских и спортивных площадок</t>
  </si>
  <si>
    <t xml:space="preserve">        Ликвидация стихийных свалок</t>
  </si>
  <si>
    <t>4800100500</t>
  </si>
  <si>
    <t xml:space="preserve">        Содержание дорог в нормативном состоянии</t>
  </si>
  <si>
    <t>4800100600</t>
  </si>
  <si>
    <t xml:space="preserve">      Профессиональная подготовка, переподготовка и повышение квалификации</t>
  </si>
  <si>
    <t>0705</t>
  </si>
  <si>
    <t xml:space="preserve">        Профессиональная подготовка, переподготовка и повышение квалификации</t>
  </si>
  <si>
    <t>5100100500</t>
  </si>
  <si>
    <t xml:space="preserve">      Культура</t>
  </si>
  <si>
    <t>0801</t>
  </si>
  <si>
    <t>1100302500</t>
  </si>
  <si>
    <t xml:space="preserve">          Иные межбюджетные трансферты</t>
  </si>
  <si>
    <t xml:space="preserve">            Перечисления другим бюджетам бюджетной системы Российской Федерации</t>
  </si>
  <si>
    <t>251</t>
  </si>
  <si>
    <t xml:space="preserve">      Социальное обеспечение населения</t>
  </si>
  <si>
    <t>1003</t>
  </si>
  <si>
    <t xml:space="preserve">        Публичные нормативные социальные выплаты гражданам</t>
  </si>
  <si>
    <t>0310100100</t>
  </si>
  <si>
    <t xml:space="preserve">          Иные выплаты населению</t>
  </si>
  <si>
    <t>360</t>
  </si>
  <si>
    <t xml:space="preserve">            Пособия по социальной помощи населению</t>
  </si>
  <si>
    <t>262</t>
  </si>
  <si>
    <t xml:space="preserve">        Пособия по социальной помощи населению</t>
  </si>
  <si>
    <t>0310100200</t>
  </si>
  <si>
    <t xml:space="preserve">          Пособия, компенсации и иные социальные выплаты гражданам, кроме публичных нормативных обязательств</t>
  </si>
  <si>
    <t xml:space="preserve">            Пенсии, пособия, выплачиваемые организациями сектора государственного управления</t>
  </si>
  <si>
    <t xml:space="preserve">        Социальная поддержка работников культуры, проживающих и работающих в сельской местности</t>
  </si>
  <si>
    <t>0310201500</t>
  </si>
  <si>
    <t xml:space="preserve">      Физическая культура</t>
  </si>
  <si>
    <t>1101</t>
  </si>
  <si>
    <t xml:space="preserve">        Развитие физической культуры и спорта в сельских поселениях Людиновского района</t>
  </si>
  <si>
    <t>1310101500</t>
  </si>
  <si>
    <t xml:space="preserve">            Увеличение стоимости имущества</t>
  </si>
  <si>
    <t>Ведомственная целевая программа "Совершенствование системы управления органами местного самоуправления сельского поселения "Деревня Заболотье"</t>
  </si>
  <si>
    <t>Основное мероприятие "Обеспечение функционирования администрации (исполнительно-распорядительного органа) сельского поселения "Деревня Заболотье"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</si>
  <si>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Заболотье""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</si>
  <si>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Заболотье"</t>
  </si>
  <si>
    <t>Ведомственная целевая программа "Совершенствование системы управления органами местного самоуправления сельского поселения "Деревня Заболотье</t>
  </si>
  <si>
    <t>Непрограмные расходы  федеральных органов исполнительной власти</t>
  </si>
  <si>
    <t>Муниципальная программа "Безопасность жизнедеятельности на территории сельского поселения "Деревня Заболотье"</t>
  </si>
  <si>
    <t>Основное мероприятие "Обеспечение безопасности жизнедеятельности на территории поселения"</t>
  </si>
  <si>
    <t>Муниципальная программа "Развитие дорожного хозяйства в Людиновском районе"</t>
  </si>
  <si>
    <t>Подпрограмма "Совершенствование и развитие сети автомобильных дорог местного значения в Людиновском районе Калужской области"</t>
  </si>
  <si>
    <t xml:space="preserve">Муниципальная программа "Благоустройство на территории сельского поселения "Деревня Заболотье" </t>
  </si>
  <si>
    <t>Основное мероприятие «Создание условий для комфортного проживания на территории сельского поселения «Деревня Заболотье»</t>
  </si>
  <si>
    <t>Основное мероприятие "Обеспечение функционирования администрации (исполнитнльно-распорядительного органа) сельского поселения "Деревня Заболотье""</t>
  </si>
  <si>
    <t xml:space="preserve">Муниципальная программа "Развитие культуры в Людиновском районе" </t>
  </si>
  <si>
    <t>Основное мероприятие "Поддержка и  развитие традиционной культуры"</t>
  </si>
  <si>
    <t>Муниципальная программа "Социальная поддержка граждан сельского поселения</t>
  </si>
  <si>
    <t xml:space="preserve">Муниципальная программа "Развитие физической культуры и спорта в  Людиновском районе" 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</si>
  <si>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</si>
  <si>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 xml:space="preserve">            Услуги транспорта</t>
  </si>
  <si>
    <t xml:space="preserve">            Прочие работы, услуги/ запрака онетуш, тушение пала</t>
  </si>
  <si>
    <t xml:space="preserve">          Закупка товаров, работ, услуг в сфере информационно-коммуникационных технологий /рында, рупор,агитация, огнетуш ,, инф стенды</t>
  </si>
  <si>
    <t xml:space="preserve">          услуги транспорта</t>
  </si>
  <si>
    <t>4800100410</t>
  </si>
  <si>
    <t>4800100420</t>
  </si>
  <si>
    <t xml:space="preserve">            Начисления на выплаты по оплате труда 30,2 %</t>
  </si>
  <si>
    <t>Основное мероприятие «Социальное обеспечение и иные выплаты населению»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</si>
  <si>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</si>
  <si>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</si>
  <si>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200</t>
  </si>
  <si>
    <t>120</t>
  </si>
  <si>
    <t>100</t>
  </si>
  <si>
    <t xml:space="preserve">Закупка товаров, работ и услуг для государственных (муниципальных) нужд
Закупка товаров, работ и услуг для государственных (муниципальных) нужд
</t>
  </si>
  <si>
    <t xml:space="preserve">Иные закупки товаров, работ и услуг для обеспечения государственных (муниципальных) нужд
</t>
  </si>
  <si>
    <t>240</t>
  </si>
  <si>
    <t>Иные бюджетнве ассигнования</t>
  </si>
  <si>
    <t xml:space="preserve">Уплата налогов,сборов и иных платежей </t>
  </si>
  <si>
    <t>800</t>
  </si>
  <si>
    <t>850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</si>
  <si>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</si>
  <si>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</si>
  <si>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Общегосударственные вопросы</t>
  </si>
  <si>
    <t>0100</t>
  </si>
  <si>
    <t>0200</t>
  </si>
  <si>
    <t xml:space="preserve">        Субвенция на осуществление первичного воинского учета на территориях, где отсутствуют военные комиссариаты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</si>
  <si>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</si>
  <si>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0300</t>
  </si>
  <si>
    <t>1000100200</t>
  </si>
  <si>
    <t xml:space="preserve">    Предупреждение и ликвидация пожаров и чрезвычайных ситуаций</t>
  </si>
  <si>
    <t>Национальная экономика</t>
  </si>
  <si>
    <t>Жилищно-коммунальное хозяйство</t>
  </si>
  <si>
    <t>0500</t>
  </si>
  <si>
    <t>0400</t>
  </si>
  <si>
    <t>Основное мероприятие "Содержание автомобильных дорог"</t>
  </si>
  <si>
    <t>2400000000</t>
  </si>
  <si>
    <t>241000000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</si>
  <si>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</si>
  <si>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 xml:space="preserve">Наименование </t>
  </si>
  <si>
    <t>КГРБС</t>
  </si>
  <si>
    <t>Группы, подгруп, виды расх.</t>
  </si>
  <si>
    <t>Бюджетные ассигнования</t>
  </si>
  <si>
    <t>Приложение №8</t>
  </si>
  <si>
    <t>к решению Сельской Думы</t>
  </si>
  <si>
    <t>сельского поселения "Деревня Заболотье"</t>
  </si>
  <si>
    <t>Приложение №3</t>
  </si>
  <si>
    <t>Приложение №4</t>
  </si>
  <si>
    <t>Приложение №5</t>
  </si>
  <si>
    <t>Приложение №6</t>
  </si>
  <si>
    <t>Приложение №7</t>
  </si>
  <si>
    <t xml:space="preserve">От "         " ______________ г. №  __     </t>
  </si>
  <si>
    <t>296</t>
  </si>
  <si>
    <t xml:space="preserve">          Иные расходы</t>
  </si>
  <si>
    <t xml:space="preserve">           Прочая закупка товаров, работ и услуг</t>
  </si>
  <si>
    <t>Ведомственная структура расходов бюджета муниципального образования сельского поселения  "Деревня Заболотье" на  2020 год</t>
  </si>
  <si>
    <t xml:space="preserve">      Обеспечение проведения выборов и референдумов</t>
  </si>
  <si>
    <t>0107</t>
  </si>
  <si>
    <t>1403</t>
  </si>
  <si>
    <t>МЕЖБЮДЖЕТНЫЕ ТРАНСФЕРТЫ ОБЩЕГО ХАРАКТЕРА БЮДЖЕТАМБЮДЖЕТНОЙ СИСТЕМЫ РОССИЙСКОЙ ФЕДЕРАЦИИ</t>
  </si>
  <si>
    <t>292</t>
  </si>
  <si>
    <t>293</t>
  </si>
  <si>
    <t>312</t>
  </si>
  <si>
    <t>264</t>
  </si>
  <si>
    <t>5100100600</t>
  </si>
  <si>
    <t xml:space="preserve">      Обустройство сквера д. Заболотье по программе "Устойчивое развитие сельский территорий"</t>
  </si>
  <si>
    <t>4830188550</t>
  </si>
  <si>
    <t xml:space="preserve">      Обустройство сквера д. Заболотье </t>
  </si>
  <si>
    <t xml:space="preserve">     Выполнение кадастровых работ по
 внесению изменений в документы территориального
планирования и градостроительного зонирования</t>
  </si>
  <si>
    <t>5800087030</t>
  </si>
  <si>
    <t xml:space="preserve">Межбюджетные трансферты на содействие развитию 
социально-экономического потенциала
</t>
  </si>
  <si>
    <t>Основное мероприятие "Обеспечение функционирования администрации (исполнитенльно-распорядительного органа) сельского поселения "Деревня Заболотье""</t>
  </si>
  <si>
    <t xml:space="preserve">  Услуги водоснабжения и водоотведения</t>
  </si>
  <si>
    <t>НАЦИОНАЛЬНАЯ БЕЗОПАСНОСТЬ И ПРАВООХРАНИТЕЛЬНАЯ ДЕЯТЕЛЬНОСТЬ</t>
  </si>
  <si>
    <t>НАЦИОНАЛЬНАЯ ОБОРОНА</t>
  </si>
  <si>
    <t>Основное мероприятие "Обеспечение проведения выборов и референдумов"</t>
  </si>
  <si>
    <t xml:space="preserve">        Обеспечение проведения выборов и референдумов сельского поселения "Деревня Заболотье"</t>
  </si>
  <si>
    <t xml:space="preserve">    Обустройство летней эстрады д.Войлово</t>
  </si>
  <si>
    <t>4800100430</t>
  </si>
  <si>
    <t>Увеличение стоимости материальных запасов</t>
  </si>
  <si>
    <t>Распределение бюджетных ассигнований бюджета сельского поселени "Деревня Заболотье" по  целевым статьям (муниципальным программам и непрограммным напрвлениям деятельности), группам и подгруппам видов расходов классификации расходов бюджетов на 2020 год</t>
  </si>
  <si>
    <t xml:space="preserve">            Иные платежи</t>
  </si>
  <si>
    <t>Бюджетные ассигнования на 2021 год</t>
  </si>
  <si>
    <t>Бюджетные ассигнования на 2022 год</t>
  </si>
  <si>
    <t>Распределение бюджетных ассигнований бюджета сельского поселени "Деревня Заболотье" по  целевым статьям (муниципальным программам и непрограммным напрвлениям деятельности), группам и подгруппам видов расходов классификации расходов бюджетов на 2021-2022 год</t>
  </si>
  <si>
    <t>Ведомственная структура расходов бюджета муниципального образования сельского поселения  "Деревня Заболотье" на  2021-2022 год</t>
  </si>
  <si>
    <t>Распределение бюджетных ассигнований бюджета муниципального образования сельского поселения  "Деревня Заболотье" по целевым статьям, группам и подгруппам на  2020 год</t>
  </si>
  <si>
    <t>Распределение бюджетных ассигнований бюджета муниципального образования сельского поселения  "Деревня Заболотье" по целевым статьям, группам и подгруппам на  2021-2022 год</t>
  </si>
</sst>
</file>

<file path=xl/styles.xml><?xml version="1.0" encoding="utf-8"?>
<styleSheet xmlns="http://schemas.openxmlformats.org/spreadsheetml/2006/main">
  <fonts count="50">
    <font>
      <sz val="11"/>
      <color theme="1"/>
      <name val="Calibri"/>
      <family val="2"/>
      <scheme val="minor"/>
    </font>
    <font>
      <b/>
      <sz val="12"/>
      <name val="Times New Roman Cyr"/>
      <family val="1"/>
      <charset val="204"/>
    </font>
    <font>
      <sz val="10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2"/>
      <color theme="1"/>
      <name val="Calibri"/>
      <family val="2"/>
      <scheme val="minor"/>
    </font>
    <font>
      <sz val="10"/>
      <color rgb="FF000000"/>
      <name val="Arial Cyr"/>
      <family val="2"/>
    </font>
    <font>
      <b/>
      <sz val="10"/>
      <color rgb="FF000000"/>
      <name val="Arial Cyr"/>
      <family val="2"/>
    </font>
    <font>
      <sz val="10"/>
      <name val="Arial Cyr"/>
      <charset val="204"/>
    </font>
    <font>
      <sz val="10"/>
      <name val="Arial Cyr"/>
      <family val="2"/>
      <charset val="204"/>
    </font>
    <font>
      <sz val="12"/>
      <name val="Arial Cyr"/>
      <family val="2"/>
      <charset val="204"/>
    </font>
    <font>
      <sz val="11"/>
      <name val="Arial Cyr"/>
      <charset val="204"/>
    </font>
    <font>
      <sz val="12"/>
      <name val="Arial Cyr"/>
      <charset val="204"/>
    </font>
    <font>
      <sz val="11"/>
      <name val="Arial Cyr"/>
      <family val="2"/>
      <charset val="204"/>
    </font>
    <font>
      <i/>
      <sz val="12"/>
      <name val="Arial Cyr"/>
      <charset val="204"/>
    </font>
    <font>
      <i/>
      <sz val="10"/>
      <name val="Arial Cyr"/>
      <charset val="204"/>
    </font>
    <font>
      <sz val="9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sz val="11"/>
      <color rgb="FF000000"/>
      <name val="Times New Roman"/>
      <family val="1"/>
      <charset val="204"/>
    </font>
    <font>
      <sz val="11"/>
      <name val="Times New Roman Cyr"/>
      <family val="1"/>
      <charset val="204"/>
    </font>
    <font>
      <sz val="12"/>
      <color theme="1"/>
      <name val="Arial Cyr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0"/>
      <color theme="1"/>
      <name val="Calibri"/>
      <family val="2"/>
      <scheme val="minor"/>
    </font>
    <font>
      <b/>
      <i/>
      <sz val="9"/>
      <name val="Arial"/>
      <family val="2"/>
      <charset val="204"/>
    </font>
    <font>
      <b/>
      <i/>
      <sz val="11"/>
      <name val="Arial Cyr"/>
      <charset val="204"/>
    </font>
    <font>
      <b/>
      <i/>
      <sz val="12"/>
      <name val="Arial Cyr"/>
      <charset val="204"/>
    </font>
    <font>
      <i/>
      <sz val="10"/>
      <name val="Arial Cyr"/>
      <family val="2"/>
      <charset val="204"/>
    </font>
    <font>
      <i/>
      <sz val="12"/>
      <name val="Arial Cyr"/>
      <family val="2"/>
      <charset val="204"/>
    </font>
    <font>
      <b/>
      <sz val="12"/>
      <name val="Arial"/>
      <family val="2"/>
      <charset val="204"/>
    </font>
    <font>
      <i/>
      <sz val="11"/>
      <name val="Arial Cyr"/>
      <charset val="204"/>
    </font>
    <font>
      <i/>
      <sz val="11"/>
      <color theme="1"/>
      <name val="Calibri"/>
      <family val="2"/>
      <scheme val="minor"/>
    </font>
    <font>
      <i/>
      <sz val="11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color theme="1"/>
      <name val="Arial"/>
      <family val="2"/>
      <charset val="204"/>
    </font>
    <font>
      <b/>
      <sz val="11"/>
      <name val="Arial Cyr"/>
      <family val="2"/>
      <charset val="204"/>
    </font>
    <font>
      <b/>
      <i/>
      <sz val="10"/>
      <name val="Arial Cyr"/>
      <charset val="204"/>
    </font>
    <font>
      <b/>
      <i/>
      <sz val="11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 Cyr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CFFCC"/>
        <bgColor indexed="41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1">
      <alignment horizontal="center" vertical="center" wrapText="1"/>
    </xf>
    <xf numFmtId="0" fontId="3" fillId="0" borderId="1">
      <alignment vertical="top" wrapText="1"/>
    </xf>
    <xf numFmtId="49" fontId="2" fillId="0" borderId="1">
      <alignment horizontal="center" vertical="top" shrinkToFit="1"/>
    </xf>
    <xf numFmtId="4" fontId="3" fillId="3" borderId="1">
      <alignment horizontal="right" vertical="top" shrinkToFit="1"/>
    </xf>
    <xf numFmtId="4" fontId="2" fillId="0" borderId="1">
      <alignment horizontal="right" vertical="top" shrinkToFit="1"/>
    </xf>
    <xf numFmtId="49" fontId="5" fillId="0" borderId="3">
      <alignment horizontal="left" vertical="top" wrapText="1"/>
    </xf>
    <xf numFmtId="4" fontId="5" fillId="0" borderId="3">
      <alignment horizontal="right" vertical="top" shrinkToFit="1"/>
    </xf>
    <xf numFmtId="0" fontId="6" fillId="0" borderId="3">
      <alignment horizontal="center" vertical="center" wrapText="1"/>
    </xf>
    <xf numFmtId="4" fontId="5" fillId="7" borderId="3">
      <alignment horizontal="right" vertical="top" shrinkToFit="1"/>
    </xf>
    <xf numFmtId="0" fontId="6" fillId="0" borderId="3">
      <alignment horizontal="left"/>
    </xf>
    <xf numFmtId="4" fontId="6" fillId="8" borderId="3">
      <alignment horizontal="right" vertical="top" shrinkToFit="1"/>
    </xf>
  </cellStyleXfs>
  <cellXfs count="89">
    <xf numFmtId="0" fontId="0" fillId="0" borderId="0" xfId="0"/>
    <xf numFmtId="0" fontId="4" fillId="2" borderId="0" xfId="0" applyFont="1" applyFill="1"/>
    <xf numFmtId="0" fontId="0" fillId="2" borderId="0" xfId="0" applyFill="1"/>
    <xf numFmtId="49" fontId="8" fillId="2" borderId="2" xfId="3" applyNumberFormat="1" applyFont="1" applyFill="1" applyBorder="1" applyAlignment="1" applyProtection="1">
      <alignment horizontal="center" vertical="center" shrinkToFit="1"/>
    </xf>
    <xf numFmtId="4" fontId="9" fillId="4" borderId="2" xfId="4" applyNumberFormat="1" applyFont="1" applyFill="1" applyBorder="1" applyAlignment="1" applyProtection="1">
      <alignment vertical="center" shrinkToFit="1"/>
    </xf>
    <xf numFmtId="49" fontId="7" fillId="2" borderId="2" xfId="3" applyNumberFormat="1" applyFont="1" applyFill="1" applyBorder="1" applyAlignment="1" applyProtection="1">
      <alignment horizontal="center" vertical="center" shrinkToFit="1"/>
    </xf>
    <xf numFmtId="4" fontId="10" fillId="4" borderId="2" xfId="4" applyNumberFormat="1" applyFont="1" applyFill="1" applyBorder="1" applyAlignment="1" applyProtection="1">
      <alignment vertical="center" shrinkToFit="1"/>
    </xf>
    <xf numFmtId="49" fontId="14" fillId="2" borderId="2" xfId="3" applyNumberFormat="1" applyFont="1" applyFill="1" applyBorder="1" applyAlignment="1" applyProtection="1">
      <alignment horizontal="center" vertical="center" shrinkToFit="1"/>
    </xf>
    <xf numFmtId="4" fontId="12" fillId="4" borderId="2" xfId="4" applyNumberFormat="1" applyFont="1" applyFill="1" applyBorder="1" applyAlignment="1" applyProtection="1">
      <alignment vertical="center" shrinkToFit="1"/>
    </xf>
    <xf numFmtId="0" fontId="15" fillId="2" borderId="2" xfId="0" applyFont="1" applyFill="1" applyBorder="1" applyAlignment="1">
      <alignment wrapText="1"/>
    </xf>
    <xf numFmtId="0" fontId="16" fillId="2" borderId="0" xfId="0" applyFont="1" applyFill="1"/>
    <xf numFmtId="4" fontId="17" fillId="2" borderId="0" xfId="0" applyNumberFormat="1" applyFont="1" applyFill="1"/>
    <xf numFmtId="49" fontId="18" fillId="2" borderId="2" xfId="3" applyNumberFormat="1" applyFont="1" applyFill="1" applyBorder="1" applyAlignment="1" applyProtection="1">
      <alignment horizontal="center" vertical="center" shrinkToFit="1"/>
    </xf>
    <xf numFmtId="49" fontId="18" fillId="5" borderId="2" xfId="3" applyNumberFormat="1" applyFont="1" applyFill="1" applyBorder="1" applyAlignment="1" applyProtection="1">
      <alignment horizontal="center" vertical="center" shrinkToFit="1"/>
    </xf>
    <xf numFmtId="4" fontId="19" fillId="5" borderId="2" xfId="5" applyNumberFormat="1" applyFont="1" applyFill="1" applyBorder="1" applyAlignment="1" applyProtection="1">
      <alignment vertical="center" shrinkToFit="1"/>
    </xf>
    <xf numFmtId="4" fontId="20" fillId="6" borderId="2" xfId="4" applyNumberFormat="1" applyFont="1" applyFill="1" applyBorder="1" applyAlignment="1" applyProtection="1">
      <alignment vertical="center" shrinkToFit="1"/>
    </xf>
    <xf numFmtId="4" fontId="19" fillId="4" borderId="2" xfId="4" applyNumberFormat="1" applyFont="1" applyFill="1" applyBorder="1" applyAlignment="1" applyProtection="1">
      <alignment vertical="center" shrinkToFit="1"/>
    </xf>
    <xf numFmtId="4" fontId="19" fillId="6" borderId="2" xfId="4" applyNumberFormat="1" applyFont="1" applyFill="1" applyBorder="1" applyAlignment="1" applyProtection="1">
      <alignment vertical="center" shrinkToFit="1"/>
    </xf>
    <xf numFmtId="4" fontId="19" fillId="5" borderId="2" xfId="4" applyNumberFormat="1" applyFont="1" applyFill="1" applyBorder="1" applyAlignment="1" applyProtection="1">
      <alignment vertical="center" shrinkToFit="1"/>
    </xf>
    <xf numFmtId="49" fontId="18" fillId="9" borderId="2" xfId="3" applyNumberFormat="1" applyFont="1" applyFill="1" applyBorder="1" applyAlignment="1" applyProtection="1">
      <alignment horizontal="center" vertical="center" shrinkToFit="1"/>
    </xf>
    <xf numFmtId="4" fontId="19" fillId="12" borderId="2" xfId="4" applyNumberFormat="1" applyFont="1" applyFill="1" applyBorder="1" applyAlignment="1" applyProtection="1">
      <alignment vertical="center" shrinkToFit="1"/>
    </xf>
    <xf numFmtId="4" fontId="20" fillId="9" borderId="2" xfId="5" applyNumberFormat="1" applyFont="1" applyFill="1" applyBorder="1" applyAlignment="1" applyProtection="1">
      <alignment vertical="center" shrinkToFit="1"/>
    </xf>
    <xf numFmtId="4" fontId="19" fillId="9" borderId="2" xfId="5" applyNumberFormat="1" applyFont="1" applyFill="1" applyBorder="1" applyAlignment="1" applyProtection="1">
      <alignment vertical="center" shrinkToFit="1"/>
    </xf>
    <xf numFmtId="49" fontId="22" fillId="0" borderId="2" xfId="0" applyNumberFormat="1" applyFont="1" applyBorder="1" applyAlignment="1">
      <alignment horizontal="left" vertical="center" wrapText="1"/>
    </xf>
    <xf numFmtId="49" fontId="21" fillId="2" borderId="2" xfId="0" applyNumberFormat="1" applyFont="1" applyFill="1" applyBorder="1" applyAlignment="1">
      <alignment horizontal="left" vertical="center" wrapText="1"/>
    </xf>
    <xf numFmtId="0" fontId="0" fillId="0" borderId="0" xfId="0"/>
    <xf numFmtId="4" fontId="20" fillId="12" borderId="2" xfId="4" applyNumberFormat="1" applyFont="1" applyFill="1" applyBorder="1" applyAlignment="1" applyProtection="1">
      <alignment vertical="center" shrinkToFit="1"/>
    </xf>
    <xf numFmtId="0" fontId="25" fillId="2" borderId="2" xfId="2" applyNumberFormat="1" applyFont="1" applyFill="1" applyBorder="1" applyAlignment="1" applyProtection="1">
      <alignment vertical="center" wrapText="1"/>
    </xf>
    <xf numFmtId="0" fontId="25" fillId="9" borderId="2" xfId="2" applyNumberFormat="1" applyFont="1" applyFill="1" applyBorder="1" applyAlignment="1" applyProtection="1">
      <alignment vertical="center" wrapText="1"/>
    </xf>
    <xf numFmtId="0" fontId="25" fillId="5" borderId="2" xfId="2" applyNumberFormat="1" applyFont="1" applyFill="1" applyBorder="1" applyAlignment="1" applyProtection="1">
      <alignment vertical="center" wrapText="1"/>
    </xf>
    <xf numFmtId="0" fontId="15" fillId="2" borderId="2" xfId="2" applyNumberFormat="1" applyFont="1" applyFill="1" applyBorder="1" applyAlignment="1" applyProtection="1">
      <alignment vertical="center" wrapText="1"/>
    </xf>
    <xf numFmtId="0" fontId="26" fillId="2" borderId="2" xfId="2" applyNumberFormat="1" applyFont="1" applyFill="1" applyBorder="1" applyAlignment="1" applyProtection="1">
      <alignment vertical="center" wrapText="1"/>
    </xf>
    <xf numFmtId="0" fontId="27" fillId="10" borderId="2" xfId="0" applyFont="1" applyFill="1" applyBorder="1" applyAlignment="1">
      <alignment horizontal="left" wrapText="1"/>
    </xf>
    <xf numFmtId="0" fontId="28" fillId="2" borderId="2" xfId="0" applyFont="1" applyFill="1" applyBorder="1" applyAlignment="1">
      <alignment horizontal="left" vertical="top" wrapText="1"/>
    </xf>
    <xf numFmtId="0" fontId="29" fillId="10" borderId="2" xfId="0" applyFont="1" applyFill="1" applyBorder="1" applyAlignment="1">
      <alignment horizontal="left" wrapText="1"/>
    </xf>
    <xf numFmtId="0" fontId="28" fillId="11" borderId="2" xfId="0" applyFont="1" applyFill="1" applyBorder="1" applyAlignment="1">
      <alignment vertical="top" wrapText="1"/>
    </xf>
    <xf numFmtId="0" fontId="30" fillId="2" borderId="0" xfId="0" applyFont="1" applyFill="1" applyAlignment="1">
      <alignment vertical="center" wrapText="1"/>
    </xf>
    <xf numFmtId="0" fontId="32" fillId="0" borderId="0" xfId="0" applyFont="1"/>
    <xf numFmtId="4" fontId="20" fillId="4" borderId="2" xfId="4" applyNumberFormat="1" applyFont="1" applyFill="1" applyBorder="1" applyAlignment="1" applyProtection="1">
      <alignment vertical="center" shrinkToFit="1"/>
    </xf>
    <xf numFmtId="0" fontId="33" fillId="2" borderId="2" xfId="2" applyNumberFormat="1" applyFont="1" applyFill="1" applyBorder="1" applyAlignment="1" applyProtection="1">
      <alignment vertical="center" wrapText="1"/>
    </xf>
    <xf numFmtId="49" fontId="36" fillId="2" borderId="2" xfId="3" applyNumberFormat="1" applyFont="1" applyFill="1" applyBorder="1" applyAlignment="1" applyProtection="1">
      <alignment horizontal="center" vertical="center" shrinkToFit="1"/>
    </xf>
    <xf numFmtId="4" fontId="37" fillId="4" borderId="2" xfId="4" applyNumberFormat="1" applyFont="1" applyFill="1" applyBorder="1" applyAlignment="1" applyProtection="1">
      <alignment vertical="center" shrinkToFit="1"/>
    </xf>
    <xf numFmtId="0" fontId="38" fillId="9" borderId="2" xfId="2" applyNumberFormat="1" applyFont="1" applyFill="1" applyBorder="1" applyAlignment="1" applyProtection="1">
      <alignment vertical="center" wrapText="1"/>
    </xf>
    <xf numFmtId="4" fontId="12" fillId="0" borderId="2" xfId="4" applyNumberFormat="1" applyFont="1" applyFill="1" applyBorder="1" applyAlignment="1" applyProtection="1">
      <alignment vertical="center" shrinkToFit="1"/>
    </xf>
    <xf numFmtId="4" fontId="9" fillId="0" borderId="2" xfId="4" applyNumberFormat="1" applyFont="1" applyFill="1" applyBorder="1" applyAlignment="1" applyProtection="1">
      <alignment vertical="center" shrinkToFit="1"/>
    </xf>
    <xf numFmtId="4" fontId="9" fillId="0" borderId="2" xfId="5" applyNumberFormat="1" applyFont="1" applyFill="1" applyBorder="1" applyAlignment="1" applyProtection="1">
      <alignment vertical="center" shrinkToFit="1"/>
    </xf>
    <xf numFmtId="4" fontId="19" fillId="0" borderId="2" xfId="4" applyNumberFormat="1" applyFont="1" applyFill="1" applyBorder="1" applyAlignment="1" applyProtection="1">
      <alignment vertical="center" shrinkToFit="1"/>
    </xf>
    <xf numFmtId="4" fontId="13" fillId="0" borderId="2" xfId="4" applyNumberFormat="1" applyFont="1" applyFill="1" applyBorder="1" applyAlignment="1" applyProtection="1">
      <alignment vertical="center" shrinkToFit="1"/>
    </xf>
    <xf numFmtId="4" fontId="13" fillId="0" borderId="2" xfId="5" applyNumberFormat="1" applyFont="1" applyFill="1" applyBorder="1" applyAlignment="1" applyProtection="1">
      <alignment vertical="center" shrinkToFit="1"/>
    </xf>
    <xf numFmtId="4" fontId="37" fillId="0" borderId="2" xfId="4" applyNumberFormat="1" applyFont="1" applyFill="1" applyBorder="1" applyAlignment="1" applyProtection="1">
      <alignment vertical="center" shrinkToFit="1"/>
    </xf>
    <xf numFmtId="4" fontId="11" fillId="0" borderId="2" xfId="5" applyNumberFormat="1" applyFont="1" applyFill="1" applyBorder="1" applyAlignment="1" applyProtection="1">
      <alignment vertical="center" shrinkToFit="1"/>
    </xf>
    <xf numFmtId="4" fontId="23" fillId="0" borderId="2" xfId="4" applyNumberFormat="1" applyFont="1" applyFill="1" applyBorder="1" applyAlignment="1" applyProtection="1">
      <alignment vertical="center" shrinkToFit="1"/>
    </xf>
    <xf numFmtId="4" fontId="19" fillId="0" borderId="2" xfId="5" applyNumberFormat="1" applyFont="1" applyFill="1" applyBorder="1" applyAlignment="1" applyProtection="1">
      <alignment vertical="center" shrinkToFit="1"/>
    </xf>
    <xf numFmtId="4" fontId="11" fillId="0" borderId="2" xfId="4" applyNumberFormat="1" applyFont="1" applyFill="1" applyBorder="1" applyAlignment="1" applyProtection="1">
      <alignment vertical="center" shrinkToFit="1"/>
    </xf>
    <xf numFmtId="4" fontId="35" fillId="0" borderId="2" xfId="4" applyNumberFormat="1" applyFont="1" applyFill="1" applyBorder="1" applyAlignment="1" applyProtection="1">
      <alignment vertical="center" shrinkToFit="1"/>
    </xf>
    <xf numFmtId="4" fontId="34" fillId="0" borderId="2" xfId="4" applyNumberFormat="1" applyFont="1" applyFill="1" applyBorder="1" applyAlignment="1" applyProtection="1">
      <alignment vertical="center" shrinkToFit="1"/>
    </xf>
    <xf numFmtId="4" fontId="10" fillId="0" borderId="2" xfId="4" applyNumberFormat="1" applyFont="1" applyFill="1" applyBorder="1" applyAlignment="1" applyProtection="1">
      <alignment vertical="center" shrinkToFit="1"/>
    </xf>
    <xf numFmtId="4" fontId="39" fillId="0" borderId="2" xfId="5" applyNumberFormat="1" applyFont="1" applyFill="1" applyBorder="1" applyAlignment="1" applyProtection="1">
      <alignment vertical="center" shrinkToFit="1"/>
    </xf>
    <xf numFmtId="0" fontId="40" fillId="0" borderId="0" xfId="0" applyFont="1"/>
    <xf numFmtId="4" fontId="41" fillId="0" borderId="2" xfId="5" applyNumberFormat="1" applyFont="1" applyFill="1" applyBorder="1" applyAlignment="1" applyProtection="1">
      <alignment vertical="center" shrinkToFit="1"/>
    </xf>
    <xf numFmtId="4" fontId="37" fillId="0" borderId="2" xfId="5" applyNumberFormat="1" applyFont="1" applyFill="1" applyBorder="1" applyAlignment="1" applyProtection="1">
      <alignment vertical="center" shrinkToFit="1"/>
    </xf>
    <xf numFmtId="0" fontId="25" fillId="2" borderId="2" xfId="2" applyNumberFormat="1" applyFont="1" applyFill="1" applyBorder="1" applyAlignment="1" applyProtection="1">
      <alignment horizontal="left" vertical="center" wrapText="1"/>
    </xf>
    <xf numFmtId="49" fontId="42" fillId="2" borderId="2" xfId="3" applyNumberFormat="1" applyFont="1" applyFill="1" applyBorder="1" applyAlignment="1" applyProtection="1">
      <alignment horizontal="center" vertical="center" shrinkToFit="1"/>
    </xf>
    <xf numFmtId="4" fontId="43" fillId="4" borderId="2" xfId="4" applyNumberFormat="1" applyFont="1" applyFill="1" applyBorder="1" applyAlignment="1" applyProtection="1">
      <alignment vertical="center" shrinkToFit="1"/>
    </xf>
    <xf numFmtId="0" fontId="15" fillId="2" borderId="6" xfId="2" applyNumberFormat="1" applyFont="1" applyFill="1" applyBorder="1" applyAlignment="1" applyProtection="1">
      <alignment vertical="center" wrapText="1"/>
    </xf>
    <xf numFmtId="0" fontId="44" fillId="0" borderId="2" xfId="0" applyFont="1" applyBorder="1" applyAlignment="1">
      <alignment wrapText="1"/>
    </xf>
    <xf numFmtId="49" fontId="42" fillId="2" borderId="7" xfId="3" applyNumberFormat="1" applyFont="1" applyFill="1" applyBorder="1" applyAlignment="1" applyProtection="1">
      <alignment horizontal="center" vertical="center" shrinkToFit="1"/>
    </xf>
    <xf numFmtId="4" fontId="41" fillId="2" borderId="2" xfId="5" applyNumberFormat="1" applyFont="1" applyFill="1" applyBorder="1" applyAlignment="1" applyProtection="1">
      <alignment vertical="center" shrinkToFit="1"/>
    </xf>
    <xf numFmtId="4" fontId="45" fillId="0" borderId="2" xfId="4" applyNumberFormat="1" applyFont="1" applyFill="1" applyBorder="1" applyAlignment="1" applyProtection="1">
      <alignment vertical="center" shrinkToFit="1"/>
    </xf>
    <xf numFmtId="4" fontId="43" fillId="0" borderId="2" xfId="4" applyNumberFormat="1" applyFont="1" applyFill="1" applyBorder="1" applyAlignment="1" applyProtection="1">
      <alignment vertical="center" shrinkToFit="1"/>
    </xf>
    <xf numFmtId="0" fontId="25" fillId="0" borderId="2" xfId="2" applyNumberFormat="1" applyFont="1" applyFill="1" applyBorder="1" applyAlignment="1" applyProtection="1">
      <alignment vertical="center" wrapText="1"/>
    </xf>
    <xf numFmtId="49" fontId="18" fillId="0" borderId="2" xfId="3" applyNumberFormat="1" applyFont="1" applyFill="1" applyBorder="1" applyAlignment="1" applyProtection="1">
      <alignment horizontal="center" vertical="center" shrinkToFit="1"/>
    </xf>
    <xf numFmtId="4" fontId="35" fillId="0" borderId="2" xfId="5" applyNumberFormat="1" applyFont="1" applyFill="1" applyBorder="1" applyAlignment="1" applyProtection="1">
      <alignment vertical="center" shrinkToFit="1"/>
    </xf>
    <xf numFmtId="49" fontId="46" fillId="2" borderId="2" xfId="3" applyNumberFormat="1" applyFont="1" applyFill="1" applyBorder="1" applyAlignment="1" applyProtection="1">
      <alignment horizontal="center" vertical="center" shrinkToFit="1"/>
    </xf>
    <xf numFmtId="0" fontId="47" fillId="10" borderId="2" xfId="0" applyFont="1" applyFill="1" applyBorder="1" applyAlignment="1">
      <alignment horizontal="left" wrapText="1"/>
    </xf>
    <xf numFmtId="4" fontId="34" fillId="4" borderId="2" xfId="4" applyNumberFormat="1" applyFont="1" applyFill="1" applyBorder="1" applyAlignment="1" applyProtection="1">
      <alignment vertical="center" shrinkToFit="1"/>
    </xf>
    <xf numFmtId="4" fontId="0" fillId="0" borderId="0" xfId="0" applyNumberFormat="1"/>
    <xf numFmtId="0" fontId="26" fillId="2" borderId="2" xfId="2" applyNumberFormat="1" applyFont="1" applyFill="1" applyBorder="1" applyAlignment="1" applyProtection="1">
      <alignment horizontal="center" vertical="center" wrapText="1"/>
    </xf>
    <xf numFmtId="0" fontId="24" fillId="0" borderId="2" xfId="0" applyFont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42" fillId="2" borderId="2" xfId="1" applyNumberFormat="1" applyFont="1" applyFill="1" applyBorder="1" applyProtection="1">
      <alignment horizontal="center" vertical="center" wrapText="1"/>
    </xf>
    <xf numFmtId="0" fontId="48" fillId="2" borderId="2" xfId="1" applyNumberFormat="1" applyFont="1" applyFill="1" applyBorder="1" applyProtection="1">
      <alignment horizontal="center" vertical="center" wrapText="1"/>
    </xf>
    <xf numFmtId="0" fontId="48" fillId="2" borderId="4" xfId="1" applyNumberFormat="1" applyFont="1" applyFill="1" applyBorder="1" applyProtection="1">
      <alignment horizontal="center" vertical="center" wrapText="1"/>
    </xf>
    <xf numFmtId="0" fontId="42" fillId="2" borderId="4" xfId="1" applyNumberFormat="1" applyFont="1" applyFill="1" applyBorder="1" applyProtection="1">
      <alignment horizontal="center" vertical="center" wrapText="1"/>
    </xf>
    <xf numFmtId="0" fontId="49" fillId="2" borderId="2" xfId="1" applyNumberFormat="1" applyFont="1" applyFill="1" applyBorder="1" applyProtection="1">
      <alignment horizontal="center" vertical="center" wrapText="1"/>
    </xf>
    <xf numFmtId="0" fontId="49" fillId="2" borderId="4" xfId="1" applyNumberFormat="1" applyFont="1" applyFill="1" applyBorder="1" applyProtection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right" vertical="center"/>
    </xf>
    <xf numFmtId="0" fontId="31" fillId="0" borderId="0" xfId="0" applyFont="1" applyBorder="1" applyAlignment="1">
      <alignment horizontal="right" vertical="center" wrapText="1"/>
    </xf>
  </cellXfs>
  <cellStyles count="12">
    <cellStyle name="st32" xfId="8"/>
    <cellStyle name="xl28" xfId="1"/>
    <cellStyle name="xl31" xfId="3"/>
    <cellStyle name="xl32" xfId="5"/>
    <cellStyle name="xl33" xfId="10"/>
    <cellStyle name="xl34" xfId="11"/>
    <cellStyle name="xl38" xfId="6"/>
    <cellStyle name="xl39" xfId="9"/>
    <cellStyle name="xl40" xfId="2"/>
    <cellStyle name="xl41" xfId="4"/>
    <cellStyle name="xl42" xfId="7"/>
    <cellStyle name="Обычный" xfId="0" builtinId="0"/>
  </cellStyles>
  <dxfs count="0"/>
  <tableStyles count="0" defaultTableStyle="TableStyleMedium2" defaultPivotStyle="PivotStyleMedium9"/>
  <colors>
    <mruColors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4"/>
  <sheetViews>
    <sheetView zoomScale="80" zoomScaleNormal="80" workbookViewId="0">
      <selection activeCell="G148" sqref="G148"/>
    </sheetView>
  </sheetViews>
  <sheetFormatPr defaultColWidth="8.88671875" defaultRowHeight="15.6" outlineLevelRow="1"/>
  <cols>
    <col min="1" max="1" width="51.44140625" style="2" customWidth="1"/>
    <col min="2" max="2" width="5" style="2" customWidth="1"/>
    <col min="3" max="3" width="5.44140625" style="2" customWidth="1"/>
    <col min="4" max="4" width="11.5546875" style="2" customWidth="1"/>
    <col min="5" max="5" width="5.33203125" style="2" customWidth="1"/>
    <col min="6" max="6" width="4.6640625" style="2" customWidth="1"/>
    <col min="7" max="7" width="14.6640625" style="1" customWidth="1"/>
    <col min="8" max="8" width="18.109375" style="25" customWidth="1"/>
    <col min="9" max="9" width="8.88671875" style="25"/>
    <col min="10" max="10" width="11.33203125" style="25" bestFit="1" customWidth="1"/>
    <col min="11" max="16384" width="8.88671875" style="25"/>
  </cols>
  <sheetData>
    <row r="1" spans="1:10" s="37" customFormat="1" ht="15.6" customHeight="1">
      <c r="A1" s="36"/>
      <c r="B1" s="36"/>
      <c r="C1" s="36"/>
      <c r="D1" s="87" t="s">
        <v>183</v>
      </c>
      <c r="E1" s="87"/>
      <c r="F1" s="87"/>
      <c r="G1" s="87"/>
    </row>
    <row r="2" spans="1:10" s="37" customFormat="1" ht="15.6" customHeight="1">
      <c r="A2" s="36"/>
      <c r="B2" s="36"/>
      <c r="C2" s="36"/>
      <c r="D2" s="88" t="s">
        <v>181</v>
      </c>
      <c r="E2" s="88"/>
      <c r="F2" s="88"/>
      <c r="G2" s="88"/>
    </row>
    <row r="3" spans="1:10" s="37" customFormat="1" ht="14.4" customHeight="1">
      <c r="A3" s="36"/>
      <c r="B3" s="36"/>
      <c r="C3" s="36"/>
      <c r="D3" s="87" t="s">
        <v>182</v>
      </c>
      <c r="E3" s="87"/>
      <c r="F3" s="87"/>
      <c r="G3" s="87"/>
    </row>
    <row r="4" spans="1:10" s="37" customFormat="1" ht="23.4" customHeight="1">
      <c r="A4" s="36"/>
      <c r="B4" s="36"/>
      <c r="C4" s="36"/>
      <c r="D4" s="87" t="s">
        <v>188</v>
      </c>
      <c r="E4" s="87"/>
      <c r="F4" s="87"/>
      <c r="G4" s="87"/>
    </row>
    <row r="5" spans="1:10" ht="51" customHeight="1">
      <c r="A5" s="86" t="s">
        <v>192</v>
      </c>
      <c r="B5" s="86"/>
      <c r="C5" s="86"/>
      <c r="D5" s="86"/>
      <c r="E5" s="86"/>
      <c r="F5" s="86"/>
      <c r="G5" s="86"/>
    </row>
    <row r="6" spans="1:10" ht="14.4" customHeight="1">
      <c r="A6" s="81" t="s">
        <v>176</v>
      </c>
      <c r="B6" s="80" t="s">
        <v>177</v>
      </c>
      <c r="C6" s="80" t="s">
        <v>6</v>
      </c>
      <c r="D6" s="80" t="s">
        <v>7</v>
      </c>
      <c r="E6" s="84" t="s">
        <v>178</v>
      </c>
      <c r="F6" s="80" t="s">
        <v>8</v>
      </c>
      <c r="G6" s="80" t="s">
        <v>179</v>
      </c>
    </row>
    <row r="7" spans="1:10" ht="39" customHeight="1">
      <c r="A7" s="82"/>
      <c r="B7" s="83"/>
      <c r="C7" s="83"/>
      <c r="D7" s="83"/>
      <c r="E7" s="85"/>
      <c r="F7" s="83"/>
      <c r="G7" s="80"/>
    </row>
    <row r="8" spans="1:10" ht="27.6" customHeight="1">
      <c r="A8" s="27" t="s">
        <v>9</v>
      </c>
      <c r="B8" s="12" t="s">
        <v>0</v>
      </c>
      <c r="C8" s="12" t="s">
        <v>10</v>
      </c>
      <c r="D8" s="12" t="s">
        <v>11</v>
      </c>
      <c r="E8" s="12" t="s">
        <v>2</v>
      </c>
      <c r="F8" s="12" t="s">
        <v>2</v>
      </c>
      <c r="G8" s="16">
        <f>G9+G79+G89+G103+G113+G176+G184+G190+G202+G208</f>
        <v>15059859</v>
      </c>
      <c r="J8" s="76"/>
    </row>
    <row r="9" spans="1:10">
      <c r="A9" s="28" t="s">
        <v>160</v>
      </c>
      <c r="B9" s="19" t="s">
        <v>0</v>
      </c>
      <c r="C9" s="19" t="s">
        <v>161</v>
      </c>
      <c r="D9" s="19"/>
      <c r="E9" s="19"/>
      <c r="F9" s="19"/>
      <c r="G9" s="20">
        <f>G10+G16+G57+G63+G51</f>
        <v>5292232</v>
      </c>
    </row>
    <row r="10" spans="1:10" ht="36">
      <c r="A10" s="29" t="s">
        <v>12</v>
      </c>
      <c r="B10" s="13" t="s">
        <v>0</v>
      </c>
      <c r="C10" s="13" t="s">
        <v>13</v>
      </c>
      <c r="D10" s="13" t="s">
        <v>11</v>
      </c>
      <c r="E10" s="13" t="s">
        <v>2</v>
      </c>
      <c r="F10" s="13" t="s">
        <v>2</v>
      </c>
      <c r="G10" s="14">
        <f>G11</f>
        <v>72000</v>
      </c>
    </row>
    <row r="11" spans="1:10" ht="22.8">
      <c r="A11" s="30" t="s">
        <v>14</v>
      </c>
      <c r="B11" s="3" t="s">
        <v>0</v>
      </c>
      <c r="C11" s="3" t="s">
        <v>13</v>
      </c>
      <c r="D11" s="3" t="s">
        <v>15</v>
      </c>
      <c r="E11" s="3" t="s">
        <v>2</v>
      </c>
      <c r="F11" s="3" t="s">
        <v>2</v>
      </c>
      <c r="G11" s="45">
        <f>G12</f>
        <v>72000</v>
      </c>
    </row>
    <row r="12" spans="1:10" ht="34.200000000000003">
      <c r="A12" s="30" t="s">
        <v>120</v>
      </c>
      <c r="B12" s="3" t="s">
        <v>0</v>
      </c>
      <c r="C12" s="3" t="s">
        <v>13</v>
      </c>
      <c r="D12" s="3" t="s">
        <v>15</v>
      </c>
      <c r="E12" s="3" t="s">
        <v>2</v>
      </c>
      <c r="F12" s="3" t="s">
        <v>2</v>
      </c>
      <c r="G12" s="45">
        <f>G13</f>
        <v>72000</v>
      </c>
    </row>
    <row r="13" spans="1:10" ht="34.200000000000003">
      <c r="A13" s="30" t="s">
        <v>122</v>
      </c>
      <c r="B13" s="3" t="s">
        <v>0</v>
      </c>
      <c r="C13" s="3" t="s">
        <v>13</v>
      </c>
      <c r="D13" s="3" t="s">
        <v>15</v>
      </c>
      <c r="E13" s="3" t="s">
        <v>2</v>
      </c>
      <c r="F13" s="3" t="s">
        <v>2</v>
      </c>
      <c r="G13" s="45">
        <f>G14</f>
        <v>72000</v>
      </c>
    </row>
    <row r="14" spans="1:10" ht="34.200000000000003">
      <c r="A14" s="30" t="s">
        <v>16</v>
      </c>
      <c r="B14" s="3" t="s">
        <v>0</v>
      </c>
      <c r="C14" s="3" t="s">
        <v>13</v>
      </c>
      <c r="D14" s="3" t="s">
        <v>15</v>
      </c>
      <c r="E14" s="3" t="s">
        <v>17</v>
      </c>
      <c r="F14" s="3" t="s">
        <v>2</v>
      </c>
      <c r="G14" s="45">
        <f>G15</f>
        <v>72000</v>
      </c>
    </row>
    <row r="15" spans="1:10" ht="19.95" customHeight="1">
      <c r="A15" s="31" t="s">
        <v>18</v>
      </c>
      <c r="B15" s="40" t="s">
        <v>0</v>
      </c>
      <c r="C15" s="40" t="s">
        <v>13</v>
      </c>
      <c r="D15" s="40" t="s">
        <v>15</v>
      </c>
      <c r="E15" s="40" t="s">
        <v>17</v>
      </c>
      <c r="F15" s="40" t="s">
        <v>189</v>
      </c>
      <c r="G15" s="60">
        <v>72000</v>
      </c>
    </row>
    <row r="16" spans="1:10" ht="48">
      <c r="A16" s="29" t="s">
        <v>19</v>
      </c>
      <c r="B16" s="13" t="s">
        <v>0</v>
      </c>
      <c r="C16" s="13" t="s">
        <v>20</v>
      </c>
      <c r="D16" s="13" t="s">
        <v>11</v>
      </c>
      <c r="E16" s="13" t="s">
        <v>2</v>
      </c>
      <c r="F16" s="13" t="s">
        <v>2</v>
      </c>
      <c r="G16" s="15">
        <f>G17</f>
        <v>3965071</v>
      </c>
    </row>
    <row r="17" spans="1:7" ht="34.200000000000003">
      <c r="A17" s="30" t="s">
        <v>120</v>
      </c>
      <c r="B17" s="5" t="s">
        <v>0</v>
      </c>
      <c r="C17" s="5" t="s">
        <v>20</v>
      </c>
      <c r="D17" s="5" t="s">
        <v>11</v>
      </c>
      <c r="E17" s="5" t="s">
        <v>2</v>
      </c>
      <c r="F17" s="5" t="s">
        <v>2</v>
      </c>
      <c r="G17" s="6">
        <f>G18</f>
        <v>3965071</v>
      </c>
    </row>
    <row r="18" spans="1:7" ht="34.200000000000003">
      <c r="A18" s="30" t="s">
        <v>121</v>
      </c>
      <c r="B18" s="5" t="s">
        <v>0</v>
      </c>
      <c r="C18" s="5" t="s">
        <v>20</v>
      </c>
      <c r="D18" s="5" t="s">
        <v>11</v>
      </c>
      <c r="E18" s="5" t="s">
        <v>2</v>
      </c>
      <c r="F18" s="5" t="s">
        <v>2</v>
      </c>
      <c r="G18" s="6">
        <f>G19+G44</f>
        <v>3965071</v>
      </c>
    </row>
    <row r="19" spans="1:7" ht="14.4">
      <c r="A19" s="39" t="s">
        <v>21</v>
      </c>
      <c r="B19" s="5" t="s">
        <v>0</v>
      </c>
      <c r="C19" s="5" t="s">
        <v>20</v>
      </c>
      <c r="D19" s="5" t="s">
        <v>22</v>
      </c>
      <c r="E19" s="5" t="s">
        <v>2</v>
      </c>
      <c r="F19" s="5" t="s">
        <v>2</v>
      </c>
      <c r="G19" s="38">
        <f>G20+G26+G38</f>
        <v>3455161.25</v>
      </c>
    </row>
    <row r="20" spans="1:7" ht="57">
      <c r="A20" s="39" t="s">
        <v>146</v>
      </c>
      <c r="B20" s="73" t="s">
        <v>0</v>
      </c>
      <c r="C20" s="73" t="s">
        <v>20</v>
      </c>
      <c r="D20" s="73" t="s">
        <v>22</v>
      </c>
      <c r="E20" s="73" t="s">
        <v>150</v>
      </c>
      <c r="F20" s="75">
        <v>0</v>
      </c>
      <c r="G20" s="55">
        <f>G21</f>
        <v>2126161.12</v>
      </c>
    </row>
    <row r="21" spans="1:7" ht="22.8">
      <c r="A21" s="30" t="s">
        <v>147</v>
      </c>
      <c r="B21" s="5" t="s">
        <v>0</v>
      </c>
      <c r="C21" s="5" t="s">
        <v>20</v>
      </c>
      <c r="D21" s="5" t="s">
        <v>22</v>
      </c>
      <c r="E21" s="5" t="s">
        <v>149</v>
      </c>
      <c r="F21" s="6">
        <v>0</v>
      </c>
      <c r="G21" s="56">
        <f>G22+G25</f>
        <v>2126161.12</v>
      </c>
    </row>
    <row r="22" spans="1:7" ht="22.8">
      <c r="A22" s="30" t="s">
        <v>23</v>
      </c>
      <c r="B22" s="5" t="s">
        <v>0</v>
      </c>
      <c r="C22" s="5" t="s">
        <v>20</v>
      </c>
      <c r="D22" s="5" t="s">
        <v>22</v>
      </c>
      <c r="E22" s="5" t="s">
        <v>24</v>
      </c>
      <c r="F22" s="5" t="s">
        <v>2</v>
      </c>
      <c r="G22" s="56">
        <f>G23</f>
        <v>1632996.25</v>
      </c>
    </row>
    <row r="23" spans="1:7">
      <c r="A23" s="31" t="s">
        <v>25</v>
      </c>
      <c r="B23" s="7" t="s">
        <v>0</v>
      </c>
      <c r="C23" s="7" t="s">
        <v>20</v>
      </c>
      <c r="D23" s="7" t="s">
        <v>22</v>
      </c>
      <c r="E23" s="7" t="s">
        <v>24</v>
      </c>
      <c r="F23" s="7" t="s">
        <v>26</v>
      </c>
      <c r="G23" s="48">
        <v>1632996.25</v>
      </c>
    </row>
    <row r="24" spans="1:7" ht="34.200000000000003">
      <c r="A24" s="30" t="s">
        <v>27</v>
      </c>
      <c r="B24" s="5" t="s">
        <v>0</v>
      </c>
      <c r="C24" s="5" t="s">
        <v>20</v>
      </c>
      <c r="D24" s="5" t="s">
        <v>22</v>
      </c>
      <c r="E24" s="5" t="s">
        <v>28</v>
      </c>
      <c r="F24" s="5" t="s">
        <v>2</v>
      </c>
      <c r="G24" s="56">
        <f>G25</f>
        <v>493164.87</v>
      </c>
    </row>
    <row r="25" spans="1:7">
      <c r="A25" s="31" t="s">
        <v>144</v>
      </c>
      <c r="B25" s="7" t="s">
        <v>0</v>
      </c>
      <c r="C25" s="7" t="s">
        <v>20</v>
      </c>
      <c r="D25" s="7" t="s">
        <v>22</v>
      </c>
      <c r="E25" s="7" t="s">
        <v>28</v>
      </c>
      <c r="F25" s="7" t="s">
        <v>30</v>
      </c>
      <c r="G25" s="48">
        <v>493164.87</v>
      </c>
    </row>
    <row r="26" spans="1:7" ht="25.2" customHeight="1">
      <c r="A26" s="39" t="s">
        <v>151</v>
      </c>
      <c r="B26" s="73" t="s">
        <v>0</v>
      </c>
      <c r="C26" s="73" t="s">
        <v>20</v>
      </c>
      <c r="D26" s="73" t="s">
        <v>22</v>
      </c>
      <c r="E26" s="73" t="s">
        <v>148</v>
      </c>
      <c r="F26" s="73" t="s">
        <v>2</v>
      </c>
      <c r="G26" s="72">
        <f>G27</f>
        <v>1319000</v>
      </c>
    </row>
    <row r="27" spans="1:7" ht="25.2" customHeight="1">
      <c r="A27" s="30" t="s">
        <v>152</v>
      </c>
      <c r="B27" s="5" t="s">
        <v>0</v>
      </c>
      <c r="C27" s="5" t="s">
        <v>20</v>
      </c>
      <c r="D27" s="5" t="s">
        <v>22</v>
      </c>
      <c r="E27" s="5" t="s">
        <v>153</v>
      </c>
      <c r="F27" s="5" t="s">
        <v>2</v>
      </c>
      <c r="G27" s="50">
        <f>G28+G30</f>
        <v>1319000</v>
      </c>
    </row>
    <row r="28" spans="1:7" ht="22.8">
      <c r="A28" s="30" t="s">
        <v>31</v>
      </c>
      <c r="B28" s="5" t="s">
        <v>0</v>
      </c>
      <c r="C28" s="5" t="s">
        <v>20</v>
      </c>
      <c r="D28" s="5" t="s">
        <v>22</v>
      </c>
      <c r="E28" s="5" t="s">
        <v>32</v>
      </c>
      <c r="F28" s="5" t="s">
        <v>2</v>
      </c>
      <c r="G28" s="53">
        <f>G29</f>
        <v>34000</v>
      </c>
    </row>
    <row r="29" spans="1:7">
      <c r="A29" s="31" t="s">
        <v>33</v>
      </c>
      <c r="B29" s="7" t="s">
        <v>0</v>
      </c>
      <c r="C29" s="7" t="s">
        <v>20</v>
      </c>
      <c r="D29" s="7" t="s">
        <v>22</v>
      </c>
      <c r="E29" s="7" t="s">
        <v>32</v>
      </c>
      <c r="F29" s="7" t="s">
        <v>34</v>
      </c>
      <c r="G29" s="48">
        <v>34000</v>
      </c>
    </row>
    <row r="30" spans="1:7" ht="22.8">
      <c r="A30" s="30" t="s">
        <v>35</v>
      </c>
      <c r="B30" s="5" t="s">
        <v>0</v>
      </c>
      <c r="C30" s="5" t="s">
        <v>20</v>
      </c>
      <c r="D30" s="5" t="s">
        <v>22</v>
      </c>
      <c r="E30" s="5" t="s">
        <v>4</v>
      </c>
      <c r="F30" s="5" t="s">
        <v>2</v>
      </c>
      <c r="G30" s="56">
        <f>G31+G32+G33+G34+G35+G36+G37</f>
        <v>1285000</v>
      </c>
    </row>
    <row r="31" spans="1:7">
      <c r="A31" s="31" t="s">
        <v>33</v>
      </c>
      <c r="B31" s="7" t="s">
        <v>0</v>
      </c>
      <c r="C31" s="7" t="s">
        <v>20</v>
      </c>
      <c r="D31" s="7" t="s">
        <v>22</v>
      </c>
      <c r="E31" s="7" t="s">
        <v>4</v>
      </c>
      <c r="F31" s="7" t="s">
        <v>34</v>
      </c>
      <c r="G31" s="48">
        <v>60000</v>
      </c>
    </row>
    <row r="32" spans="1:7">
      <c r="A32" s="31" t="s">
        <v>138</v>
      </c>
      <c r="B32" s="7" t="s">
        <v>0</v>
      </c>
      <c r="C32" s="7" t="s">
        <v>20</v>
      </c>
      <c r="D32" s="7" t="s">
        <v>22</v>
      </c>
      <c r="E32" s="7" t="s">
        <v>4</v>
      </c>
      <c r="F32" s="7" t="s">
        <v>61</v>
      </c>
      <c r="G32" s="48">
        <v>25000</v>
      </c>
    </row>
    <row r="33" spans="1:7">
      <c r="A33" s="31" t="s">
        <v>36</v>
      </c>
      <c r="B33" s="7" t="s">
        <v>0</v>
      </c>
      <c r="C33" s="7" t="s">
        <v>20</v>
      </c>
      <c r="D33" s="7" t="s">
        <v>22</v>
      </c>
      <c r="E33" s="7" t="s">
        <v>4</v>
      </c>
      <c r="F33" s="7" t="s">
        <v>37</v>
      </c>
      <c r="G33" s="48">
        <v>300000</v>
      </c>
    </row>
    <row r="34" spans="1:7">
      <c r="A34" s="31" t="s">
        <v>38</v>
      </c>
      <c r="B34" s="7" t="s">
        <v>0</v>
      </c>
      <c r="C34" s="7" t="s">
        <v>20</v>
      </c>
      <c r="D34" s="7" t="s">
        <v>22</v>
      </c>
      <c r="E34" s="7" t="s">
        <v>4</v>
      </c>
      <c r="F34" s="7" t="s">
        <v>39</v>
      </c>
      <c r="G34" s="48">
        <v>400000</v>
      </c>
    </row>
    <row r="35" spans="1:7">
      <c r="A35" s="31" t="s">
        <v>40</v>
      </c>
      <c r="B35" s="7" t="s">
        <v>0</v>
      </c>
      <c r="C35" s="7" t="s">
        <v>20</v>
      </c>
      <c r="D35" s="7" t="s">
        <v>22</v>
      </c>
      <c r="E35" s="7" t="s">
        <v>4</v>
      </c>
      <c r="F35" s="7" t="s">
        <v>41</v>
      </c>
      <c r="G35" s="48">
        <v>400000</v>
      </c>
    </row>
    <row r="36" spans="1:7">
      <c r="A36" s="31" t="s">
        <v>42</v>
      </c>
      <c r="B36" s="7" t="s">
        <v>0</v>
      </c>
      <c r="C36" s="7" t="s">
        <v>20</v>
      </c>
      <c r="D36" s="7" t="s">
        <v>22</v>
      </c>
      <c r="E36" s="7" t="s">
        <v>4</v>
      </c>
      <c r="F36" s="7" t="s">
        <v>3</v>
      </c>
      <c r="G36" s="48">
        <v>50000</v>
      </c>
    </row>
    <row r="37" spans="1:7">
      <c r="A37" s="31" t="s">
        <v>43</v>
      </c>
      <c r="B37" s="7" t="s">
        <v>0</v>
      </c>
      <c r="C37" s="7" t="s">
        <v>20</v>
      </c>
      <c r="D37" s="7" t="s">
        <v>22</v>
      </c>
      <c r="E37" s="7" t="s">
        <v>4</v>
      </c>
      <c r="F37" s="7" t="s">
        <v>44</v>
      </c>
      <c r="G37" s="48">
        <v>50000</v>
      </c>
    </row>
    <row r="38" spans="1:7">
      <c r="A38" s="74" t="s">
        <v>154</v>
      </c>
      <c r="B38" s="73" t="s">
        <v>0</v>
      </c>
      <c r="C38" s="73" t="s">
        <v>20</v>
      </c>
      <c r="D38" s="73" t="s">
        <v>22</v>
      </c>
      <c r="E38" s="73" t="s">
        <v>156</v>
      </c>
      <c r="F38" s="73" t="s">
        <v>2</v>
      </c>
      <c r="G38" s="72">
        <f>G39</f>
        <v>10000.130000000001</v>
      </c>
    </row>
    <row r="39" spans="1:7" ht="15">
      <c r="A39" s="32" t="s">
        <v>155</v>
      </c>
      <c r="B39" s="5" t="s">
        <v>0</v>
      </c>
      <c r="C39" s="5" t="s">
        <v>20</v>
      </c>
      <c r="D39" s="5" t="s">
        <v>22</v>
      </c>
      <c r="E39" s="5" t="s">
        <v>157</v>
      </c>
      <c r="F39" s="5" t="s">
        <v>2</v>
      </c>
      <c r="G39" s="50">
        <f>G40+G42</f>
        <v>10000.130000000001</v>
      </c>
    </row>
    <row r="40" spans="1:7" ht="15">
      <c r="A40" s="30" t="s">
        <v>45</v>
      </c>
      <c r="B40" s="5" t="s">
        <v>0</v>
      </c>
      <c r="C40" s="5" t="s">
        <v>20</v>
      </c>
      <c r="D40" s="5" t="s">
        <v>22</v>
      </c>
      <c r="E40" s="5" t="s">
        <v>5</v>
      </c>
      <c r="F40" s="5" t="s">
        <v>2</v>
      </c>
      <c r="G40" s="53">
        <f>G41</f>
        <v>5000</v>
      </c>
    </row>
    <row r="41" spans="1:7">
      <c r="A41" s="31" t="s">
        <v>18</v>
      </c>
      <c r="B41" s="7" t="s">
        <v>0</v>
      </c>
      <c r="C41" s="7" t="s">
        <v>20</v>
      </c>
      <c r="D41" s="7" t="s">
        <v>22</v>
      </c>
      <c r="E41" s="7" t="s">
        <v>5</v>
      </c>
      <c r="F41" s="7" t="s">
        <v>198</v>
      </c>
      <c r="G41" s="48">
        <v>5000</v>
      </c>
    </row>
    <row r="42" spans="1:7" ht="15">
      <c r="A42" s="30" t="s">
        <v>46</v>
      </c>
      <c r="B42" s="5" t="s">
        <v>0</v>
      </c>
      <c r="C42" s="5" t="s">
        <v>20</v>
      </c>
      <c r="D42" s="5" t="s">
        <v>22</v>
      </c>
      <c r="E42" s="5" t="s">
        <v>47</v>
      </c>
      <c r="F42" s="5" t="s">
        <v>2</v>
      </c>
      <c r="G42" s="53">
        <f>G43</f>
        <v>5000.13</v>
      </c>
    </row>
    <row r="43" spans="1:7">
      <c r="A43" s="31" t="s">
        <v>18</v>
      </c>
      <c r="B43" s="7" t="s">
        <v>0</v>
      </c>
      <c r="C43" s="7" t="s">
        <v>20</v>
      </c>
      <c r="D43" s="7" t="s">
        <v>22</v>
      </c>
      <c r="E43" s="7" t="s">
        <v>47</v>
      </c>
      <c r="F43" s="7" t="s">
        <v>197</v>
      </c>
      <c r="G43" s="48">
        <v>5000.13</v>
      </c>
    </row>
    <row r="44" spans="1:7" ht="22.8">
      <c r="A44" s="39" t="s">
        <v>48</v>
      </c>
      <c r="B44" s="73" t="s">
        <v>0</v>
      </c>
      <c r="C44" s="73" t="s">
        <v>20</v>
      </c>
      <c r="D44" s="73" t="s">
        <v>49</v>
      </c>
      <c r="E44" s="73" t="s">
        <v>2</v>
      </c>
      <c r="F44" s="73" t="s">
        <v>2</v>
      </c>
      <c r="G44" s="54">
        <f>G47+G49</f>
        <v>509909.75</v>
      </c>
    </row>
    <row r="45" spans="1:7" ht="69">
      <c r="A45" s="33" t="s">
        <v>146</v>
      </c>
      <c r="B45" s="5" t="s">
        <v>0</v>
      </c>
      <c r="C45" s="5" t="s">
        <v>20</v>
      </c>
      <c r="D45" s="5" t="s">
        <v>49</v>
      </c>
      <c r="E45" s="5" t="s">
        <v>150</v>
      </c>
      <c r="F45" s="5" t="s">
        <v>2</v>
      </c>
      <c r="G45" s="47">
        <f>G46</f>
        <v>509909.75</v>
      </c>
    </row>
    <row r="46" spans="1:7" ht="33.6" customHeight="1">
      <c r="A46" s="33" t="s">
        <v>147</v>
      </c>
      <c r="B46" s="5" t="s">
        <v>0</v>
      </c>
      <c r="C46" s="5" t="s">
        <v>20</v>
      </c>
      <c r="D46" s="5" t="s">
        <v>49</v>
      </c>
      <c r="E46" s="5" t="s">
        <v>149</v>
      </c>
      <c r="F46" s="5" t="s">
        <v>2</v>
      </c>
      <c r="G46" s="47">
        <f>G47+G49</f>
        <v>509909.75</v>
      </c>
    </row>
    <row r="47" spans="1:7" ht="22.8">
      <c r="A47" s="30" t="s">
        <v>23</v>
      </c>
      <c r="B47" s="5" t="s">
        <v>0</v>
      </c>
      <c r="C47" s="5" t="s">
        <v>20</v>
      </c>
      <c r="D47" s="5" t="s">
        <v>49</v>
      </c>
      <c r="E47" s="5" t="s">
        <v>24</v>
      </c>
      <c r="F47" s="5" t="s">
        <v>2</v>
      </c>
      <c r="G47" s="53">
        <f>G48</f>
        <v>391635.75</v>
      </c>
    </row>
    <row r="48" spans="1:7">
      <c r="A48" s="31" t="s">
        <v>25</v>
      </c>
      <c r="B48" s="7" t="s">
        <v>0</v>
      </c>
      <c r="C48" s="7" t="s">
        <v>20</v>
      </c>
      <c r="D48" s="7" t="s">
        <v>49</v>
      </c>
      <c r="E48" s="7" t="s">
        <v>24</v>
      </c>
      <c r="F48" s="7" t="s">
        <v>26</v>
      </c>
      <c r="G48" s="48">
        <v>391635.75</v>
      </c>
    </row>
    <row r="49" spans="1:7" ht="34.200000000000003">
      <c r="A49" s="30" t="s">
        <v>27</v>
      </c>
      <c r="B49" s="5" t="s">
        <v>0</v>
      </c>
      <c r="C49" s="5" t="s">
        <v>20</v>
      </c>
      <c r="D49" s="5" t="s">
        <v>49</v>
      </c>
      <c r="E49" s="5" t="s">
        <v>28</v>
      </c>
      <c r="F49" s="5" t="s">
        <v>2</v>
      </c>
      <c r="G49" s="53">
        <f>G50</f>
        <v>118274</v>
      </c>
    </row>
    <row r="50" spans="1:7" ht="19.2" customHeight="1">
      <c r="A50" s="31" t="s">
        <v>29</v>
      </c>
      <c r="B50" s="7" t="s">
        <v>0</v>
      </c>
      <c r="C50" s="7" t="s">
        <v>20</v>
      </c>
      <c r="D50" s="7" t="s">
        <v>49</v>
      </c>
      <c r="E50" s="7" t="s">
        <v>28</v>
      </c>
      <c r="F50" s="7" t="s">
        <v>30</v>
      </c>
      <c r="G50" s="57">
        <v>118274</v>
      </c>
    </row>
    <row r="51" spans="1:7" ht="23.4" customHeight="1">
      <c r="A51" s="29" t="s">
        <v>193</v>
      </c>
      <c r="B51" s="13" t="s">
        <v>0</v>
      </c>
      <c r="C51" s="13" t="s">
        <v>194</v>
      </c>
      <c r="D51" s="13" t="s">
        <v>11</v>
      </c>
      <c r="E51" s="13" t="s">
        <v>2</v>
      </c>
      <c r="F51" s="13" t="s">
        <v>2</v>
      </c>
      <c r="G51" s="17">
        <f>G52</f>
        <v>90000</v>
      </c>
    </row>
    <row r="52" spans="1:7" ht="34.200000000000003">
      <c r="A52" s="30" t="s">
        <v>120</v>
      </c>
      <c r="B52" s="3" t="s">
        <v>0</v>
      </c>
      <c r="C52" s="3" t="s">
        <v>194</v>
      </c>
      <c r="D52" s="3" t="s">
        <v>11</v>
      </c>
      <c r="E52" s="3" t="s">
        <v>2</v>
      </c>
      <c r="F52" s="3" t="s">
        <v>2</v>
      </c>
      <c r="G52" s="44">
        <f>G53</f>
        <v>90000</v>
      </c>
    </row>
    <row r="53" spans="1:7" ht="22.8">
      <c r="A53" s="30" t="s">
        <v>212</v>
      </c>
      <c r="B53" s="3" t="s">
        <v>0</v>
      </c>
      <c r="C53" s="3" t="s">
        <v>194</v>
      </c>
      <c r="D53" s="3" t="s">
        <v>11</v>
      </c>
      <c r="E53" s="3" t="s">
        <v>2</v>
      </c>
      <c r="F53" s="3" t="s">
        <v>2</v>
      </c>
      <c r="G53" s="44">
        <f>G54</f>
        <v>90000</v>
      </c>
    </row>
    <row r="54" spans="1:7" ht="24">
      <c r="A54" s="27" t="s">
        <v>213</v>
      </c>
      <c r="B54" s="62" t="s">
        <v>0</v>
      </c>
      <c r="C54" s="62" t="s">
        <v>194</v>
      </c>
      <c r="D54" s="62" t="s">
        <v>94</v>
      </c>
      <c r="E54" s="62" t="s">
        <v>2</v>
      </c>
      <c r="F54" s="62" t="s">
        <v>2</v>
      </c>
      <c r="G54" s="69">
        <f>G55</f>
        <v>90000</v>
      </c>
    </row>
    <row r="55" spans="1:7" ht="22.8">
      <c r="A55" s="30" t="s">
        <v>35</v>
      </c>
      <c r="B55" s="3" t="s">
        <v>0</v>
      </c>
      <c r="C55" s="3" t="s">
        <v>194</v>
      </c>
      <c r="D55" s="3" t="s">
        <v>94</v>
      </c>
      <c r="E55" s="3" t="s">
        <v>4</v>
      </c>
      <c r="F55" s="3" t="s">
        <v>2</v>
      </c>
      <c r="G55" s="44">
        <f>G56</f>
        <v>90000</v>
      </c>
    </row>
    <row r="56" spans="1:7" s="58" customFormat="1">
      <c r="A56" s="31" t="s">
        <v>190</v>
      </c>
      <c r="B56" s="40" t="s">
        <v>0</v>
      </c>
      <c r="C56" s="40" t="s">
        <v>194</v>
      </c>
      <c r="D56" s="40" t="s">
        <v>94</v>
      </c>
      <c r="E56" s="40" t="s">
        <v>4</v>
      </c>
      <c r="F56" s="40" t="s">
        <v>41</v>
      </c>
      <c r="G56" s="49">
        <v>90000</v>
      </c>
    </row>
    <row r="57" spans="1:7" ht="23.4" customHeight="1">
      <c r="A57" s="29" t="s">
        <v>50</v>
      </c>
      <c r="B57" s="13" t="s">
        <v>0</v>
      </c>
      <c r="C57" s="13" t="s">
        <v>51</v>
      </c>
      <c r="D57" s="13" t="s">
        <v>11</v>
      </c>
      <c r="E57" s="13" t="s">
        <v>2</v>
      </c>
      <c r="F57" s="13" t="s">
        <v>2</v>
      </c>
      <c r="G57" s="17">
        <f>G58</f>
        <v>20000</v>
      </c>
    </row>
    <row r="58" spans="1:7" ht="34.200000000000003">
      <c r="A58" s="30" t="s">
        <v>120</v>
      </c>
      <c r="B58" s="3" t="s">
        <v>0</v>
      </c>
      <c r="C58" s="3" t="s">
        <v>51</v>
      </c>
      <c r="D58" s="3" t="s">
        <v>11</v>
      </c>
      <c r="E58" s="3" t="s">
        <v>2</v>
      </c>
      <c r="F58" s="3" t="s">
        <v>2</v>
      </c>
      <c r="G58" s="44">
        <v>20000</v>
      </c>
    </row>
    <row r="59" spans="1:7" ht="34.200000000000003">
      <c r="A59" s="30" t="s">
        <v>123</v>
      </c>
      <c r="B59" s="3" t="s">
        <v>0</v>
      </c>
      <c r="C59" s="3" t="s">
        <v>51</v>
      </c>
      <c r="D59" s="3" t="s">
        <v>11</v>
      </c>
      <c r="E59" s="3" t="s">
        <v>2</v>
      </c>
      <c r="F59" s="3" t="s">
        <v>2</v>
      </c>
      <c r="G59" s="44">
        <v>20000</v>
      </c>
    </row>
    <row r="60" spans="1:7">
      <c r="A60" s="27" t="s">
        <v>52</v>
      </c>
      <c r="B60" s="62" t="s">
        <v>0</v>
      </c>
      <c r="C60" s="62" t="s">
        <v>51</v>
      </c>
      <c r="D60" s="62" t="s">
        <v>53</v>
      </c>
      <c r="E60" s="62" t="s">
        <v>2</v>
      </c>
      <c r="F60" s="62" t="s">
        <v>2</v>
      </c>
      <c r="G60" s="69">
        <v>20000</v>
      </c>
    </row>
    <row r="61" spans="1:7" ht="15">
      <c r="A61" s="30" t="s">
        <v>54</v>
      </c>
      <c r="B61" s="3" t="s">
        <v>0</v>
      </c>
      <c r="C61" s="3" t="s">
        <v>51</v>
      </c>
      <c r="D61" s="3" t="s">
        <v>53</v>
      </c>
      <c r="E61" s="3" t="s">
        <v>55</v>
      </c>
      <c r="F61" s="3" t="s">
        <v>2</v>
      </c>
      <c r="G61" s="44">
        <v>20000</v>
      </c>
    </row>
    <row r="62" spans="1:7" s="58" customFormat="1">
      <c r="A62" s="31" t="s">
        <v>190</v>
      </c>
      <c r="B62" s="40" t="s">
        <v>0</v>
      </c>
      <c r="C62" s="40" t="s">
        <v>51</v>
      </c>
      <c r="D62" s="40" t="s">
        <v>53</v>
      </c>
      <c r="E62" s="40" t="s">
        <v>55</v>
      </c>
      <c r="F62" s="40" t="s">
        <v>189</v>
      </c>
      <c r="G62" s="49">
        <v>20000</v>
      </c>
    </row>
    <row r="63" spans="1:7">
      <c r="A63" s="29" t="s">
        <v>56</v>
      </c>
      <c r="B63" s="13" t="s">
        <v>0</v>
      </c>
      <c r="C63" s="13" t="s">
        <v>57</v>
      </c>
      <c r="D63" s="13" t="s">
        <v>11</v>
      </c>
      <c r="E63" s="13" t="s">
        <v>2</v>
      </c>
      <c r="F63" s="13" t="s">
        <v>2</v>
      </c>
      <c r="G63" s="17">
        <f t="shared" ref="G63:G68" si="0">G64</f>
        <v>1145161</v>
      </c>
    </row>
    <row r="64" spans="1:7" ht="36">
      <c r="A64" s="27" t="s">
        <v>124</v>
      </c>
      <c r="B64" s="3" t="s">
        <v>0</v>
      </c>
      <c r="C64" s="3" t="s">
        <v>57</v>
      </c>
      <c r="D64" s="3" t="s">
        <v>11</v>
      </c>
      <c r="E64" s="3" t="s">
        <v>2</v>
      </c>
      <c r="F64" s="3" t="s">
        <v>2</v>
      </c>
      <c r="G64" s="44">
        <f t="shared" si="0"/>
        <v>1145161</v>
      </c>
    </row>
    <row r="65" spans="1:7" ht="36">
      <c r="A65" s="27" t="s">
        <v>121</v>
      </c>
      <c r="B65" s="3" t="s">
        <v>0</v>
      </c>
      <c r="C65" s="3" t="s">
        <v>57</v>
      </c>
      <c r="D65" s="3" t="s">
        <v>11</v>
      </c>
      <c r="E65" s="3" t="s">
        <v>2</v>
      </c>
      <c r="F65" s="3" t="s">
        <v>2</v>
      </c>
      <c r="G65" s="44">
        <f>G66+G74</f>
        <v>1145161</v>
      </c>
    </row>
    <row r="66" spans="1:7" ht="24">
      <c r="A66" s="27" t="s">
        <v>58</v>
      </c>
      <c r="B66" s="62" t="s">
        <v>0</v>
      </c>
      <c r="C66" s="62" t="s">
        <v>57</v>
      </c>
      <c r="D66" s="62" t="s">
        <v>59</v>
      </c>
      <c r="E66" s="62" t="s">
        <v>2</v>
      </c>
      <c r="F66" s="62" t="s">
        <v>2</v>
      </c>
      <c r="G66" s="69">
        <f t="shared" si="0"/>
        <v>930000</v>
      </c>
    </row>
    <row r="67" spans="1:7" ht="28.2">
      <c r="A67" s="34" t="s">
        <v>158</v>
      </c>
      <c r="B67" s="3" t="s">
        <v>0</v>
      </c>
      <c r="C67" s="3" t="s">
        <v>57</v>
      </c>
      <c r="D67" s="3" t="s">
        <v>59</v>
      </c>
      <c r="E67" s="3" t="s">
        <v>148</v>
      </c>
      <c r="F67" s="3" t="s">
        <v>2</v>
      </c>
      <c r="G67" s="51">
        <f t="shared" si="0"/>
        <v>930000</v>
      </c>
    </row>
    <row r="68" spans="1:7" ht="42">
      <c r="A68" s="34" t="s">
        <v>159</v>
      </c>
      <c r="B68" s="3" t="s">
        <v>0</v>
      </c>
      <c r="C68" s="3" t="s">
        <v>57</v>
      </c>
      <c r="D68" s="3" t="s">
        <v>59</v>
      </c>
      <c r="E68" s="3" t="s">
        <v>153</v>
      </c>
      <c r="F68" s="3" t="s">
        <v>2</v>
      </c>
      <c r="G68" s="51">
        <f t="shared" si="0"/>
        <v>930000</v>
      </c>
    </row>
    <row r="69" spans="1:7" ht="28.2" customHeight="1">
      <c r="A69" s="30" t="s">
        <v>35</v>
      </c>
      <c r="B69" s="3" t="s">
        <v>0</v>
      </c>
      <c r="C69" s="3" t="s">
        <v>57</v>
      </c>
      <c r="D69" s="3" t="s">
        <v>59</v>
      </c>
      <c r="E69" s="3" t="s">
        <v>4</v>
      </c>
      <c r="F69" s="3" t="s">
        <v>2</v>
      </c>
      <c r="G69" s="44">
        <f>SUM(G70:G73)</f>
        <v>930000</v>
      </c>
    </row>
    <row r="70" spans="1:7" s="58" customFormat="1" ht="14.4">
      <c r="A70" s="31" t="s">
        <v>60</v>
      </c>
      <c r="B70" s="40" t="s">
        <v>0</v>
      </c>
      <c r="C70" s="40" t="s">
        <v>57</v>
      </c>
      <c r="D70" s="40" t="s">
        <v>59</v>
      </c>
      <c r="E70" s="40" t="s">
        <v>4</v>
      </c>
      <c r="F70" s="40" t="s">
        <v>61</v>
      </c>
      <c r="G70" s="59">
        <v>25000</v>
      </c>
    </row>
    <row r="71" spans="1:7" s="58" customFormat="1" ht="14.4">
      <c r="A71" s="31" t="s">
        <v>38</v>
      </c>
      <c r="B71" s="40" t="s">
        <v>0</v>
      </c>
      <c r="C71" s="40" t="s">
        <v>57</v>
      </c>
      <c r="D71" s="40" t="s">
        <v>59</v>
      </c>
      <c r="E71" s="40" t="s">
        <v>4</v>
      </c>
      <c r="F71" s="40" t="s">
        <v>39</v>
      </c>
      <c r="G71" s="59">
        <v>500000</v>
      </c>
    </row>
    <row r="72" spans="1:7" s="58" customFormat="1" ht="14.4">
      <c r="A72" s="31" t="s">
        <v>40</v>
      </c>
      <c r="B72" s="40" t="s">
        <v>0</v>
      </c>
      <c r="C72" s="40" t="s">
        <v>57</v>
      </c>
      <c r="D72" s="40" t="s">
        <v>59</v>
      </c>
      <c r="E72" s="40" t="s">
        <v>4</v>
      </c>
      <c r="F72" s="40" t="s">
        <v>41</v>
      </c>
      <c r="G72" s="59">
        <v>400000</v>
      </c>
    </row>
    <row r="73" spans="1:7" s="58" customFormat="1" ht="14.4">
      <c r="A73" s="31" t="s">
        <v>40</v>
      </c>
      <c r="B73" s="40" t="s">
        <v>0</v>
      </c>
      <c r="C73" s="40" t="s">
        <v>57</v>
      </c>
      <c r="D73" s="40" t="s">
        <v>59</v>
      </c>
      <c r="E73" s="40" t="s">
        <v>4</v>
      </c>
      <c r="F73" s="40" t="s">
        <v>189</v>
      </c>
      <c r="G73" s="59">
        <v>5000</v>
      </c>
    </row>
    <row r="74" spans="1:7" ht="36">
      <c r="A74" s="61" t="s">
        <v>205</v>
      </c>
      <c r="B74" s="62" t="s">
        <v>0</v>
      </c>
      <c r="C74" s="62" t="s">
        <v>57</v>
      </c>
      <c r="D74" s="62" t="s">
        <v>206</v>
      </c>
      <c r="E74" s="62" t="s">
        <v>2</v>
      </c>
      <c r="F74" s="62" t="s">
        <v>2</v>
      </c>
      <c r="G74" s="69">
        <f t="shared" ref="G74:G76" si="1">G75</f>
        <v>215161</v>
      </c>
    </row>
    <row r="75" spans="1:7" ht="28.2">
      <c r="A75" s="34" t="s">
        <v>158</v>
      </c>
      <c r="B75" s="3" t="s">
        <v>0</v>
      </c>
      <c r="C75" s="3" t="s">
        <v>57</v>
      </c>
      <c r="D75" s="3" t="s">
        <v>206</v>
      </c>
      <c r="E75" s="3" t="s">
        <v>148</v>
      </c>
      <c r="F75" s="3" t="s">
        <v>2</v>
      </c>
      <c r="G75" s="51">
        <f t="shared" si="1"/>
        <v>215161</v>
      </c>
    </row>
    <row r="76" spans="1:7" ht="42">
      <c r="A76" s="34" t="s">
        <v>159</v>
      </c>
      <c r="B76" s="3" t="s">
        <v>0</v>
      </c>
      <c r="C76" s="3" t="s">
        <v>57</v>
      </c>
      <c r="D76" s="3" t="s">
        <v>206</v>
      </c>
      <c r="E76" s="3" t="s">
        <v>153</v>
      </c>
      <c r="F76" s="3" t="s">
        <v>2</v>
      </c>
      <c r="G76" s="51">
        <f t="shared" si="1"/>
        <v>215161</v>
      </c>
    </row>
    <row r="77" spans="1:7" ht="28.2" customHeight="1">
      <c r="A77" s="30" t="s">
        <v>35</v>
      </c>
      <c r="B77" s="3" t="s">
        <v>0</v>
      </c>
      <c r="C77" s="3" t="s">
        <v>57</v>
      </c>
      <c r="D77" s="3" t="s">
        <v>206</v>
      </c>
      <c r="E77" s="3" t="s">
        <v>4</v>
      </c>
      <c r="F77" s="3" t="s">
        <v>2</v>
      </c>
      <c r="G77" s="44">
        <f>SUM(G78:G78)</f>
        <v>215161</v>
      </c>
    </row>
    <row r="78" spans="1:7" s="58" customFormat="1" ht="14.4">
      <c r="A78" s="31" t="s">
        <v>40</v>
      </c>
      <c r="B78" s="40" t="s">
        <v>0</v>
      </c>
      <c r="C78" s="40" t="s">
        <v>57</v>
      </c>
      <c r="D78" s="7" t="s">
        <v>206</v>
      </c>
      <c r="E78" s="40" t="s">
        <v>4</v>
      </c>
      <c r="F78" s="40" t="s">
        <v>189</v>
      </c>
      <c r="G78" s="59">
        <v>215161</v>
      </c>
    </row>
    <row r="79" spans="1:7" ht="23.4" customHeight="1">
      <c r="A79" s="28" t="s">
        <v>211</v>
      </c>
      <c r="B79" s="19" t="s">
        <v>0</v>
      </c>
      <c r="C79" s="19" t="s">
        <v>162</v>
      </c>
      <c r="D79" s="19"/>
      <c r="E79" s="19"/>
      <c r="F79" s="19"/>
      <c r="G79" s="21">
        <f>G80</f>
        <v>101575</v>
      </c>
    </row>
    <row r="80" spans="1:7">
      <c r="A80" s="29" t="s">
        <v>62</v>
      </c>
      <c r="B80" s="13" t="s">
        <v>0</v>
      </c>
      <c r="C80" s="13" t="s">
        <v>63</v>
      </c>
      <c r="D80" s="13" t="s">
        <v>11</v>
      </c>
      <c r="E80" s="13" t="s">
        <v>2</v>
      </c>
      <c r="F80" s="13" t="s">
        <v>2</v>
      </c>
      <c r="G80" s="17">
        <f>G81</f>
        <v>101575</v>
      </c>
    </row>
    <row r="81" spans="1:7" ht="22.8">
      <c r="A81" s="30" t="s">
        <v>125</v>
      </c>
      <c r="B81" s="3" t="s">
        <v>0</v>
      </c>
      <c r="C81" s="3" t="s">
        <v>63</v>
      </c>
      <c r="D81" s="3" t="s">
        <v>11</v>
      </c>
      <c r="E81" s="3" t="s">
        <v>2</v>
      </c>
      <c r="F81" s="3" t="s">
        <v>2</v>
      </c>
      <c r="G81" s="44">
        <f>G82</f>
        <v>101575</v>
      </c>
    </row>
    <row r="82" spans="1:7" ht="36">
      <c r="A82" s="27" t="s">
        <v>163</v>
      </c>
      <c r="B82" s="62" t="s">
        <v>0</v>
      </c>
      <c r="C82" s="62" t="s">
        <v>63</v>
      </c>
      <c r="D82" s="62" t="s">
        <v>64</v>
      </c>
      <c r="E82" s="62" t="s">
        <v>2</v>
      </c>
      <c r="F82" s="62" t="s">
        <v>2</v>
      </c>
      <c r="G82" s="69">
        <f>G83</f>
        <v>101575</v>
      </c>
    </row>
    <row r="83" spans="1:7" ht="66">
      <c r="A83" s="78" t="s">
        <v>164</v>
      </c>
      <c r="B83" s="3" t="s">
        <v>0</v>
      </c>
      <c r="C83" s="3" t="s">
        <v>63</v>
      </c>
      <c r="D83" s="3" t="s">
        <v>64</v>
      </c>
      <c r="E83" s="3" t="s">
        <v>150</v>
      </c>
      <c r="F83" s="3" t="s">
        <v>2</v>
      </c>
      <c r="G83" s="44">
        <f>G84</f>
        <v>101575</v>
      </c>
    </row>
    <row r="84" spans="1:7" ht="28.2">
      <c r="A84" s="32" t="s">
        <v>147</v>
      </c>
      <c r="B84" s="3" t="s">
        <v>0</v>
      </c>
      <c r="C84" s="3" t="s">
        <v>63</v>
      </c>
      <c r="D84" s="3" t="s">
        <v>64</v>
      </c>
      <c r="E84" s="3" t="s">
        <v>149</v>
      </c>
      <c r="F84" s="3" t="s">
        <v>2</v>
      </c>
      <c r="G84" s="44">
        <f>G85+G87</f>
        <v>101575</v>
      </c>
    </row>
    <row r="85" spans="1:7" ht="22.8">
      <c r="A85" s="30" t="s">
        <v>23</v>
      </c>
      <c r="B85" s="3" t="s">
        <v>0</v>
      </c>
      <c r="C85" s="3" t="s">
        <v>63</v>
      </c>
      <c r="D85" s="3" t="s">
        <v>64</v>
      </c>
      <c r="E85" s="3" t="s">
        <v>24</v>
      </c>
      <c r="F85" s="3" t="s">
        <v>2</v>
      </c>
      <c r="G85" s="44">
        <f>G86</f>
        <v>78400</v>
      </c>
    </row>
    <row r="86" spans="1:7">
      <c r="A86" s="31" t="s">
        <v>25</v>
      </c>
      <c r="B86" s="40" t="s">
        <v>0</v>
      </c>
      <c r="C86" s="40" t="s">
        <v>63</v>
      </c>
      <c r="D86" s="40" t="s">
        <v>64</v>
      </c>
      <c r="E86" s="40" t="s">
        <v>24</v>
      </c>
      <c r="F86" s="40" t="s">
        <v>26</v>
      </c>
      <c r="G86" s="60">
        <v>78400</v>
      </c>
    </row>
    <row r="87" spans="1:7" ht="34.200000000000003">
      <c r="A87" s="30" t="s">
        <v>27</v>
      </c>
      <c r="B87" s="3" t="s">
        <v>0</v>
      </c>
      <c r="C87" s="3" t="s">
        <v>63</v>
      </c>
      <c r="D87" s="3" t="s">
        <v>64</v>
      </c>
      <c r="E87" s="3" t="s">
        <v>28</v>
      </c>
      <c r="F87" s="3" t="s">
        <v>2</v>
      </c>
      <c r="G87" s="44">
        <f>G88</f>
        <v>23175</v>
      </c>
    </row>
    <row r="88" spans="1:7">
      <c r="A88" s="31" t="s">
        <v>29</v>
      </c>
      <c r="B88" s="40" t="s">
        <v>0</v>
      </c>
      <c r="C88" s="40" t="s">
        <v>63</v>
      </c>
      <c r="D88" s="40" t="s">
        <v>64</v>
      </c>
      <c r="E88" s="40" t="s">
        <v>28</v>
      </c>
      <c r="F88" s="40" t="s">
        <v>30</v>
      </c>
      <c r="G88" s="60">
        <v>23175</v>
      </c>
    </row>
    <row r="89" spans="1:7" ht="29.4" customHeight="1">
      <c r="A89" s="28" t="s">
        <v>210</v>
      </c>
      <c r="B89" s="19" t="s">
        <v>0</v>
      </c>
      <c r="C89" s="19" t="s">
        <v>165</v>
      </c>
      <c r="D89" s="19"/>
      <c r="E89" s="19"/>
      <c r="F89" s="19"/>
      <c r="G89" s="22">
        <f>G90</f>
        <v>245000</v>
      </c>
    </row>
    <row r="90" spans="1:7" ht="36">
      <c r="A90" s="29" t="s">
        <v>65</v>
      </c>
      <c r="B90" s="13" t="s">
        <v>0</v>
      </c>
      <c r="C90" s="13" t="s">
        <v>66</v>
      </c>
      <c r="D90" s="13" t="s">
        <v>11</v>
      </c>
      <c r="E90" s="13" t="s">
        <v>2</v>
      </c>
      <c r="F90" s="13" t="s">
        <v>2</v>
      </c>
      <c r="G90" s="17">
        <f>G91</f>
        <v>245000</v>
      </c>
    </row>
    <row r="91" spans="1:7" ht="34.200000000000003">
      <c r="A91" s="31" t="s">
        <v>126</v>
      </c>
      <c r="B91" s="7" t="s">
        <v>0</v>
      </c>
      <c r="C91" s="7" t="s">
        <v>66</v>
      </c>
      <c r="D91" s="7" t="s">
        <v>11</v>
      </c>
      <c r="E91" s="7" t="s">
        <v>2</v>
      </c>
      <c r="F91" s="7" t="s">
        <v>2</v>
      </c>
      <c r="G91" s="47">
        <f>G92</f>
        <v>245000</v>
      </c>
    </row>
    <row r="92" spans="1:7" ht="22.8">
      <c r="A92" s="30" t="s">
        <v>127</v>
      </c>
      <c r="B92" s="3" t="s">
        <v>0</v>
      </c>
      <c r="C92" s="3" t="s">
        <v>66</v>
      </c>
      <c r="D92" s="3" t="s">
        <v>11</v>
      </c>
      <c r="E92" s="3" t="s">
        <v>2</v>
      </c>
      <c r="F92" s="3" t="s">
        <v>2</v>
      </c>
      <c r="G92" s="44">
        <f>G93+G96+G100</f>
        <v>245000</v>
      </c>
    </row>
    <row r="93" spans="1:7" ht="24">
      <c r="A93" s="27" t="s">
        <v>67</v>
      </c>
      <c r="B93" s="62" t="s">
        <v>0</v>
      </c>
      <c r="C93" s="62" t="s">
        <v>66</v>
      </c>
      <c r="D93" s="62" t="s">
        <v>68</v>
      </c>
      <c r="E93" s="62" t="s">
        <v>2</v>
      </c>
      <c r="F93" s="62" t="s">
        <v>2</v>
      </c>
      <c r="G93" s="69">
        <f>G94</f>
        <v>100000</v>
      </c>
    </row>
    <row r="94" spans="1:7" ht="22.8">
      <c r="A94" s="30" t="s">
        <v>35</v>
      </c>
      <c r="B94" s="3" t="s">
        <v>0</v>
      </c>
      <c r="C94" s="3" t="s">
        <v>66</v>
      </c>
      <c r="D94" s="3" t="s">
        <v>68</v>
      </c>
      <c r="E94" s="3" t="s">
        <v>4</v>
      </c>
      <c r="F94" s="3" t="s">
        <v>2</v>
      </c>
      <c r="G94" s="44">
        <f>G95</f>
        <v>100000</v>
      </c>
    </row>
    <row r="95" spans="1:7">
      <c r="A95" s="31" t="s">
        <v>40</v>
      </c>
      <c r="B95" s="7" t="s">
        <v>0</v>
      </c>
      <c r="C95" s="7" t="s">
        <v>66</v>
      </c>
      <c r="D95" s="7" t="s">
        <v>68</v>
      </c>
      <c r="E95" s="7" t="s">
        <v>4</v>
      </c>
      <c r="F95" s="7" t="s">
        <v>41</v>
      </c>
      <c r="G95" s="47">
        <v>100000</v>
      </c>
    </row>
    <row r="96" spans="1:7" ht="24">
      <c r="A96" s="27" t="s">
        <v>167</v>
      </c>
      <c r="B96" s="62" t="s">
        <v>0</v>
      </c>
      <c r="C96" s="62" t="s">
        <v>66</v>
      </c>
      <c r="D96" s="62" t="s">
        <v>166</v>
      </c>
      <c r="E96" s="62" t="s">
        <v>2</v>
      </c>
      <c r="F96" s="62" t="s">
        <v>2</v>
      </c>
      <c r="G96" s="52">
        <f>G97</f>
        <v>115000</v>
      </c>
    </row>
    <row r="97" spans="1:7" ht="22.8">
      <c r="A97" s="30" t="s">
        <v>35</v>
      </c>
      <c r="B97" s="3" t="s">
        <v>0</v>
      </c>
      <c r="C97" s="3" t="s">
        <v>66</v>
      </c>
      <c r="D97" s="3" t="s">
        <v>166</v>
      </c>
      <c r="E97" s="3" t="s">
        <v>4</v>
      </c>
      <c r="F97" s="3" t="s">
        <v>2</v>
      </c>
      <c r="G97" s="50">
        <f>G98+G99</f>
        <v>115000</v>
      </c>
    </row>
    <row r="98" spans="1:7" ht="22.8">
      <c r="A98" s="31" t="s">
        <v>139</v>
      </c>
      <c r="B98" s="7" t="s">
        <v>0</v>
      </c>
      <c r="C98" s="7" t="s">
        <v>66</v>
      </c>
      <c r="D98" s="7" t="s">
        <v>166</v>
      </c>
      <c r="E98" s="7" t="s">
        <v>4</v>
      </c>
      <c r="F98" s="7" t="s">
        <v>41</v>
      </c>
      <c r="G98" s="48">
        <v>50000</v>
      </c>
    </row>
    <row r="99" spans="1:7" ht="34.200000000000003">
      <c r="A99" s="31" t="s">
        <v>140</v>
      </c>
      <c r="B99" s="7" t="s">
        <v>0</v>
      </c>
      <c r="C99" s="7" t="s">
        <v>66</v>
      </c>
      <c r="D99" s="7" t="s">
        <v>166</v>
      </c>
      <c r="E99" s="7" t="s">
        <v>4</v>
      </c>
      <c r="F99" s="7" t="s">
        <v>3</v>
      </c>
      <c r="G99" s="48">
        <v>65000</v>
      </c>
    </row>
    <row r="100" spans="1:7">
      <c r="A100" s="27" t="s">
        <v>69</v>
      </c>
      <c r="B100" s="62" t="s">
        <v>0</v>
      </c>
      <c r="C100" s="62" t="s">
        <v>66</v>
      </c>
      <c r="D100" s="62" t="s">
        <v>70</v>
      </c>
      <c r="E100" s="62" t="s">
        <v>2</v>
      </c>
      <c r="F100" s="62" t="s">
        <v>2</v>
      </c>
      <c r="G100" s="69">
        <f>G101</f>
        <v>30000</v>
      </c>
    </row>
    <row r="101" spans="1:7" ht="22.8">
      <c r="A101" s="30" t="s">
        <v>35</v>
      </c>
      <c r="B101" s="3" t="s">
        <v>0</v>
      </c>
      <c r="C101" s="3" t="s">
        <v>66</v>
      </c>
      <c r="D101" s="3" t="s">
        <v>70</v>
      </c>
      <c r="E101" s="3" t="s">
        <v>4</v>
      </c>
      <c r="F101" s="3" t="s">
        <v>2</v>
      </c>
      <c r="G101" s="44">
        <f>G102</f>
        <v>30000</v>
      </c>
    </row>
    <row r="102" spans="1:7">
      <c r="A102" s="31" t="s">
        <v>40</v>
      </c>
      <c r="B102" s="40" t="s">
        <v>0</v>
      </c>
      <c r="C102" s="40" t="s">
        <v>66</v>
      </c>
      <c r="D102" s="40" t="s">
        <v>70</v>
      </c>
      <c r="E102" s="40" t="s">
        <v>4</v>
      </c>
      <c r="F102" s="40" t="s">
        <v>41</v>
      </c>
      <c r="G102" s="49">
        <v>30000</v>
      </c>
    </row>
    <row r="103" spans="1:7" hidden="1">
      <c r="A103" s="28" t="s">
        <v>168</v>
      </c>
      <c r="B103" s="19" t="s">
        <v>0</v>
      </c>
      <c r="C103" s="19" t="s">
        <v>171</v>
      </c>
      <c r="D103" s="19"/>
      <c r="E103" s="19"/>
      <c r="F103" s="19"/>
      <c r="G103" s="20">
        <f>G104</f>
        <v>0</v>
      </c>
    </row>
    <row r="104" spans="1:7" hidden="1">
      <c r="A104" s="27" t="s">
        <v>71</v>
      </c>
      <c r="B104" s="12" t="s">
        <v>0</v>
      </c>
      <c r="C104" s="12" t="s">
        <v>72</v>
      </c>
      <c r="D104" s="12"/>
      <c r="E104" s="12"/>
      <c r="F104" s="12"/>
      <c r="G104" s="46">
        <v>0</v>
      </c>
    </row>
    <row r="105" spans="1:7" ht="24" hidden="1">
      <c r="A105" s="29" t="s">
        <v>128</v>
      </c>
      <c r="B105" s="13" t="s">
        <v>0</v>
      </c>
      <c r="C105" s="13" t="s">
        <v>72</v>
      </c>
      <c r="D105" s="13" t="s">
        <v>11</v>
      </c>
      <c r="E105" s="13" t="s">
        <v>2</v>
      </c>
      <c r="F105" s="13" t="s">
        <v>2</v>
      </c>
      <c r="G105" s="17">
        <v>0</v>
      </c>
    </row>
    <row r="106" spans="1:7" ht="35.4" hidden="1">
      <c r="A106" s="9" t="s">
        <v>129</v>
      </c>
      <c r="B106" s="5" t="s">
        <v>0</v>
      </c>
      <c r="C106" s="5" t="s">
        <v>72</v>
      </c>
      <c r="D106" s="5" t="s">
        <v>173</v>
      </c>
      <c r="E106" s="5" t="s">
        <v>2</v>
      </c>
      <c r="F106" s="5" t="s">
        <v>2</v>
      </c>
      <c r="G106" s="44">
        <v>0</v>
      </c>
    </row>
    <row r="107" spans="1:7" ht="27.6" hidden="1">
      <c r="A107" s="35" t="s">
        <v>172</v>
      </c>
      <c r="B107" s="24" t="s">
        <v>0</v>
      </c>
      <c r="C107" s="5" t="s">
        <v>72</v>
      </c>
      <c r="D107" s="5" t="s">
        <v>174</v>
      </c>
      <c r="E107" s="5" t="s">
        <v>2</v>
      </c>
      <c r="F107" s="5" t="s">
        <v>2</v>
      </c>
      <c r="G107" s="44">
        <v>0</v>
      </c>
    </row>
    <row r="108" spans="1:7" ht="28.2" hidden="1">
      <c r="A108" s="32" t="s">
        <v>158</v>
      </c>
      <c r="B108" s="23" t="s">
        <v>0</v>
      </c>
      <c r="C108" s="5" t="s">
        <v>72</v>
      </c>
      <c r="D108" s="5" t="s">
        <v>174</v>
      </c>
      <c r="E108" s="5" t="s">
        <v>148</v>
      </c>
      <c r="F108" s="5" t="s">
        <v>2</v>
      </c>
      <c r="G108" s="44">
        <v>0</v>
      </c>
    </row>
    <row r="109" spans="1:7" ht="31.95" hidden="1" customHeight="1">
      <c r="A109" s="32" t="s">
        <v>159</v>
      </c>
      <c r="B109" s="23" t="s">
        <v>0</v>
      </c>
      <c r="C109" s="5" t="s">
        <v>72</v>
      </c>
      <c r="D109" s="5" t="s">
        <v>174</v>
      </c>
      <c r="E109" s="5" t="s">
        <v>153</v>
      </c>
      <c r="F109" s="5" t="s">
        <v>2</v>
      </c>
      <c r="G109" s="44">
        <v>0</v>
      </c>
    </row>
    <row r="110" spans="1:7" ht="22.8" hidden="1">
      <c r="A110" s="30" t="s">
        <v>73</v>
      </c>
      <c r="B110" s="3" t="s">
        <v>0</v>
      </c>
      <c r="C110" s="3" t="s">
        <v>72</v>
      </c>
      <c r="D110" s="3" t="s">
        <v>74</v>
      </c>
      <c r="E110" s="3" t="s">
        <v>4</v>
      </c>
      <c r="F110" s="3" t="s">
        <v>2</v>
      </c>
      <c r="G110" s="44">
        <v>0</v>
      </c>
    </row>
    <row r="111" spans="1:7" ht="22.8" hidden="1">
      <c r="A111" s="30" t="s">
        <v>35</v>
      </c>
      <c r="B111" s="3" t="s">
        <v>0</v>
      </c>
      <c r="C111" s="3" t="s">
        <v>72</v>
      </c>
      <c r="D111" s="3" t="s">
        <v>74</v>
      </c>
      <c r="E111" s="3" t="s">
        <v>4</v>
      </c>
      <c r="F111" s="3" t="s">
        <v>2</v>
      </c>
      <c r="G111" s="44">
        <v>0</v>
      </c>
    </row>
    <row r="112" spans="1:7" ht="15" hidden="1">
      <c r="A112" s="30" t="s">
        <v>40</v>
      </c>
      <c r="B112" s="3" t="s">
        <v>0</v>
      </c>
      <c r="C112" s="3" t="s">
        <v>72</v>
      </c>
      <c r="D112" s="3" t="s">
        <v>74</v>
      </c>
      <c r="E112" s="3" t="s">
        <v>4</v>
      </c>
      <c r="F112" s="3" t="s">
        <v>41</v>
      </c>
      <c r="G112" s="44">
        <v>0</v>
      </c>
    </row>
    <row r="113" spans="1:7">
      <c r="A113" s="42" t="s">
        <v>169</v>
      </c>
      <c r="B113" s="19" t="s">
        <v>0</v>
      </c>
      <c r="C113" s="19" t="s">
        <v>170</v>
      </c>
      <c r="D113" s="19"/>
      <c r="E113" s="19"/>
      <c r="F113" s="19"/>
      <c r="G113" s="20">
        <f>G114+G119</f>
        <v>3965420</v>
      </c>
    </row>
    <row r="114" spans="1:7">
      <c r="A114" s="29" t="s">
        <v>75</v>
      </c>
      <c r="B114" s="13" t="s">
        <v>0</v>
      </c>
      <c r="C114" s="13" t="s">
        <v>76</v>
      </c>
      <c r="D114" s="13" t="s">
        <v>11</v>
      </c>
      <c r="E114" s="13" t="s">
        <v>2</v>
      </c>
      <c r="F114" s="13" t="s">
        <v>2</v>
      </c>
      <c r="G114" s="18">
        <f>G115</f>
        <v>100000</v>
      </c>
    </row>
    <row r="115" spans="1:7">
      <c r="A115" s="70" t="s">
        <v>209</v>
      </c>
      <c r="B115" s="71" t="s">
        <v>0</v>
      </c>
      <c r="C115" s="71" t="s">
        <v>76</v>
      </c>
      <c r="D115" s="71" t="s">
        <v>77</v>
      </c>
      <c r="E115" s="71" t="s">
        <v>2</v>
      </c>
      <c r="F115" s="71" t="s">
        <v>2</v>
      </c>
      <c r="G115" s="46">
        <f>G116</f>
        <v>100000</v>
      </c>
    </row>
    <row r="116" spans="1:7" ht="42">
      <c r="A116" s="32" t="s">
        <v>159</v>
      </c>
      <c r="B116" s="3" t="s">
        <v>0</v>
      </c>
      <c r="C116" s="3" t="s">
        <v>76</v>
      </c>
      <c r="D116" s="3" t="s">
        <v>77</v>
      </c>
      <c r="E116" s="3" t="s">
        <v>153</v>
      </c>
      <c r="F116" s="3" t="s">
        <v>2</v>
      </c>
      <c r="G116" s="44">
        <f>G117</f>
        <v>100000</v>
      </c>
    </row>
    <row r="117" spans="1:7" ht="22.8">
      <c r="A117" s="30" t="s">
        <v>35</v>
      </c>
      <c r="B117" s="3" t="s">
        <v>0</v>
      </c>
      <c r="C117" s="3" t="s">
        <v>76</v>
      </c>
      <c r="D117" s="3" t="s">
        <v>77</v>
      </c>
      <c r="E117" s="3" t="s">
        <v>4</v>
      </c>
      <c r="F117" s="3" t="s">
        <v>2</v>
      </c>
      <c r="G117" s="44">
        <f>G118</f>
        <v>100000</v>
      </c>
    </row>
    <row r="118" spans="1:7" s="58" customFormat="1">
      <c r="A118" s="31" t="s">
        <v>36</v>
      </c>
      <c r="B118" s="40" t="s">
        <v>0</v>
      </c>
      <c r="C118" s="40" t="s">
        <v>76</v>
      </c>
      <c r="D118" s="40" t="s">
        <v>77</v>
      </c>
      <c r="E118" s="40" t="s">
        <v>4</v>
      </c>
      <c r="F118" s="40" t="s">
        <v>37</v>
      </c>
      <c r="G118" s="60">
        <v>100000</v>
      </c>
    </row>
    <row r="119" spans="1:7" ht="29.4" customHeight="1">
      <c r="A119" s="29" t="s">
        <v>78</v>
      </c>
      <c r="B119" s="13" t="s">
        <v>0</v>
      </c>
      <c r="C119" s="13" t="s">
        <v>79</v>
      </c>
      <c r="D119" s="13"/>
      <c r="E119" s="13"/>
      <c r="F119" s="13"/>
      <c r="G119" s="17">
        <f>G120</f>
        <v>3865420</v>
      </c>
    </row>
    <row r="120" spans="1:7" ht="22.8">
      <c r="A120" s="30" t="s">
        <v>130</v>
      </c>
      <c r="B120" s="5" t="s">
        <v>0</v>
      </c>
      <c r="C120" s="5" t="s">
        <v>79</v>
      </c>
      <c r="D120" s="5" t="s">
        <v>11</v>
      </c>
      <c r="E120" s="5" t="s">
        <v>2</v>
      </c>
      <c r="F120" s="5" t="s">
        <v>2</v>
      </c>
      <c r="G120" s="4">
        <f>G121</f>
        <v>3865420</v>
      </c>
    </row>
    <row r="121" spans="1:7" ht="34.200000000000003">
      <c r="A121" s="30" t="s">
        <v>131</v>
      </c>
      <c r="B121" s="5" t="s">
        <v>0</v>
      </c>
      <c r="C121" s="5" t="s">
        <v>79</v>
      </c>
      <c r="D121" s="5" t="s">
        <v>11</v>
      </c>
      <c r="E121" s="5" t="s">
        <v>2</v>
      </c>
      <c r="F121" s="5" t="s">
        <v>2</v>
      </c>
      <c r="G121" s="4">
        <f>G122+G127+G133+G142+G148+G160+G165+G170+G154</f>
        <v>3865420</v>
      </c>
    </row>
    <row r="122" spans="1:7" ht="24">
      <c r="A122" s="27" t="s">
        <v>80</v>
      </c>
      <c r="B122" s="62" t="s">
        <v>0</v>
      </c>
      <c r="C122" s="62" t="s">
        <v>79</v>
      </c>
      <c r="D122" s="62" t="s">
        <v>81</v>
      </c>
      <c r="E122" s="62" t="s">
        <v>2</v>
      </c>
      <c r="F122" s="62" t="s">
        <v>2</v>
      </c>
      <c r="G122" s="69">
        <f>G123</f>
        <v>250000</v>
      </c>
    </row>
    <row r="123" spans="1:7" ht="28.2">
      <c r="A123" s="32" t="s">
        <v>158</v>
      </c>
      <c r="B123" s="3" t="s">
        <v>0</v>
      </c>
      <c r="C123" s="3" t="s">
        <v>79</v>
      </c>
      <c r="D123" s="3" t="s">
        <v>81</v>
      </c>
      <c r="E123" s="3" t="s">
        <v>148</v>
      </c>
      <c r="F123" s="3" t="s">
        <v>2</v>
      </c>
      <c r="G123" s="44">
        <f>G124</f>
        <v>250000</v>
      </c>
    </row>
    <row r="124" spans="1:7" ht="48" customHeight="1">
      <c r="A124" s="32" t="s">
        <v>159</v>
      </c>
      <c r="B124" s="3" t="s">
        <v>0</v>
      </c>
      <c r="C124" s="3" t="s">
        <v>79</v>
      </c>
      <c r="D124" s="3" t="s">
        <v>81</v>
      </c>
      <c r="E124" s="3" t="s">
        <v>153</v>
      </c>
      <c r="F124" s="3" t="s">
        <v>2</v>
      </c>
      <c r="G124" s="44">
        <f>G125</f>
        <v>250000</v>
      </c>
    </row>
    <row r="125" spans="1:7" ht="22.8">
      <c r="A125" s="30" t="s">
        <v>35</v>
      </c>
      <c r="B125" s="3" t="s">
        <v>0</v>
      </c>
      <c r="C125" s="3" t="s">
        <v>79</v>
      </c>
      <c r="D125" s="3" t="s">
        <v>81</v>
      </c>
      <c r="E125" s="3" t="s">
        <v>4</v>
      </c>
      <c r="F125" s="3" t="s">
        <v>2</v>
      </c>
      <c r="G125" s="44">
        <f>G126</f>
        <v>250000</v>
      </c>
    </row>
    <row r="126" spans="1:7" s="58" customFormat="1">
      <c r="A126" s="31" t="s">
        <v>36</v>
      </c>
      <c r="B126" s="40" t="s">
        <v>0</v>
      </c>
      <c r="C126" s="40" t="s">
        <v>79</v>
      </c>
      <c r="D126" s="40" t="s">
        <v>81</v>
      </c>
      <c r="E126" s="40" t="s">
        <v>4</v>
      </c>
      <c r="F126" s="40" t="s">
        <v>37</v>
      </c>
      <c r="G126" s="49">
        <v>250000</v>
      </c>
    </row>
    <row r="127" spans="1:7">
      <c r="A127" s="27" t="s">
        <v>82</v>
      </c>
      <c r="B127" s="62" t="s">
        <v>0</v>
      </c>
      <c r="C127" s="62" t="s">
        <v>79</v>
      </c>
      <c r="D127" s="62" t="s">
        <v>83</v>
      </c>
      <c r="E127" s="62" t="s">
        <v>2</v>
      </c>
      <c r="F127" s="62" t="s">
        <v>2</v>
      </c>
      <c r="G127" s="69">
        <f>G130</f>
        <v>140000</v>
      </c>
    </row>
    <row r="128" spans="1:7" ht="28.2">
      <c r="A128" s="32" t="s">
        <v>158</v>
      </c>
      <c r="B128" s="3" t="s">
        <v>0</v>
      </c>
      <c r="C128" s="3" t="s">
        <v>79</v>
      </c>
      <c r="D128" s="3" t="s">
        <v>83</v>
      </c>
      <c r="E128" s="3" t="s">
        <v>148</v>
      </c>
      <c r="F128" s="3" t="s">
        <v>2</v>
      </c>
      <c r="G128" s="44">
        <f>G129</f>
        <v>140000</v>
      </c>
    </row>
    <row r="129" spans="1:7" ht="42">
      <c r="A129" s="32" t="s">
        <v>159</v>
      </c>
      <c r="B129" s="3" t="s">
        <v>0</v>
      </c>
      <c r="C129" s="3" t="s">
        <v>79</v>
      </c>
      <c r="D129" s="3" t="s">
        <v>83</v>
      </c>
      <c r="E129" s="3" t="s">
        <v>153</v>
      </c>
      <c r="F129" s="3" t="s">
        <v>2</v>
      </c>
      <c r="G129" s="44">
        <f>G130</f>
        <v>140000</v>
      </c>
    </row>
    <row r="130" spans="1:7" ht="22.8">
      <c r="A130" s="30" t="s">
        <v>35</v>
      </c>
      <c r="B130" s="3" t="s">
        <v>0</v>
      </c>
      <c r="C130" s="3" t="s">
        <v>79</v>
      </c>
      <c r="D130" s="3" t="s">
        <v>83</v>
      </c>
      <c r="E130" s="3" t="s">
        <v>4</v>
      </c>
      <c r="F130" s="3" t="s">
        <v>2</v>
      </c>
      <c r="G130" s="44">
        <f>G131+G132</f>
        <v>140000</v>
      </c>
    </row>
    <row r="131" spans="1:7" s="58" customFormat="1">
      <c r="A131" s="31" t="s">
        <v>38</v>
      </c>
      <c r="B131" s="40" t="s">
        <v>0</v>
      </c>
      <c r="C131" s="40" t="s">
        <v>79</v>
      </c>
      <c r="D131" s="40" t="s">
        <v>83</v>
      </c>
      <c r="E131" s="40" t="s">
        <v>4</v>
      </c>
      <c r="F131" s="40" t="s">
        <v>39</v>
      </c>
      <c r="G131" s="49">
        <v>60000</v>
      </c>
    </row>
    <row r="132" spans="1:7" s="58" customFormat="1">
      <c r="A132" s="31" t="s">
        <v>43</v>
      </c>
      <c r="B132" s="40" t="s">
        <v>0</v>
      </c>
      <c r="C132" s="40" t="s">
        <v>79</v>
      </c>
      <c r="D132" s="40" t="s">
        <v>83</v>
      </c>
      <c r="E132" s="40" t="s">
        <v>4</v>
      </c>
      <c r="F132" s="40" t="s">
        <v>44</v>
      </c>
      <c r="G132" s="49">
        <v>80000</v>
      </c>
    </row>
    <row r="133" spans="1:7" ht="24">
      <c r="A133" s="27" t="s">
        <v>84</v>
      </c>
      <c r="B133" s="62" t="s">
        <v>0</v>
      </c>
      <c r="C133" s="62" t="s">
        <v>79</v>
      </c>
      <c r="D133" s="62" t="s">
        <v>85</v>
      </c>
      <c r="E133" s="62" t="s">
        <v>2</v>
      </c>
      <c r="F133" s="62" t="s">
        <v>2</v>
      </c>
      <c r="G133" s="69">
        <f>G136</f>
        <v>767000</v>
      </c>
    </row>
    <row r="134" spans="1:7" ht="28.2">
      <c r="A134" s="32" t="s">
        <v>158</v>
      </c>
      <c r="B134" s="3" t="s">
        <v>0</v>
      </c>
      <c r="C134" s="3" t="s">
        <v>79</v>
      </c>
      <c r="D134" s="3" t="s">
        <v>85</v>
      </c>
      <c r="E134" s="3" t="s">
        <v>148</v>
      </c>
      <c r="F134" s="3" t="s">
        <v>2</v>
      </c>
      <c r="G134" s="44">
        <f>G135</f>
        <v>767000</v>
      </c>
    </row>
    <row r="135" spans="1:7" ht="42">
      <c r="A135" s="32" t="s">
        <v>159</v>
      </c>
      <c r="B135" s="3" t="s">
        <v>0</v>
      </c>
      <c r="C135" s="3" t="s">
        <v>79</v>
      </c>
      <c r="D135" s="3" t="s">
        <v>85</v>
      </c>
      <c r="E135" s="3" t="s">
        <v>153</v>
      </c>
      <c r="F135" s="3" t="s">
        <v>2</v>
      </c>
      <c r="G135" s="44">
        <f>G136</f>
        <v>767000</v>
      </c>
    </row>
    <row r="136" spans="1:7" ht="22.8">
      <c r="A136" s="30" t="s">
        <v>35</v>
      </c>
      <c r="B136" s="3" t="s">
        <v>0</v>
      </c>
      <c r="C136" s="3" t="s">
        <v>79</v>
      </c>
      <c r="D136" s="3" t="s">
        <v>85</v>
      </c>
      <c r="E136" s="3" t="s">
        <v>4</v>
      </c>
      <c r="F136" s="3" t="s">
        <v>2</v>
      </c>
      <c r="G136" s="44">
        <f>G137+G138+G139+G140+G141</f>
        <v>767000</v>
      </c>
    </row>
    <row r="137" spans="1:7" ht="15">
      <c r="A137" s="30" t="s">
        <v>141</v>
      </c>
      <c r="B137" s="3" t="s">
        <v>0</v>
      </c>
      <c r="C137" s="3" t="s">
        <v>79</v>
      </c>
      <c r="D137" s="3" t="s">
        <v>85</v>
      </c>
      <c r="E137" s="3" t="s">
        <v>4</v>
      </c>
      <c r="F137" s="3" t="s">
        <v>61</v>
      </c>
      <c r="G137" s="45">
        <v>156000</v>
      </c>
    </row>
    <row r="138" spans="1:7">
      <c r="A138" s="31" t="s">
        <v>38</v>
      </c>
      <c r="B138" s="40" t="s">
        <v>0</v>
      </c>
      <c r="C138" s="40" t="s">
        <v>79</v>
      </c>
      <c r="D138" s="40" t="s">
        <v>85</v>
      </c>
      <c r="E138" s="40" t="s">
        <v>4</v>
      </c>
      <c r="F138" s="40" t="s">
        <v>39</v>
      </c>
      <c r="G138" s="60">
        <v>100000</v>
      </c>
    </row>
    <row r="139" spans="1:7">
      <c r="A139" s="31" t="s">
        <v>40</v>
      </c>
      <c r="B139" s="40" t="s">
        <v>0</v>
      </c>
      <c r="C139" s="40" t="s">
        <v>79</v>
      </c>
      <c r="D139" s="40" t="s">
        <v>85</v>
      </c>
      <c r="E139" s="40" t="s">
        <v>4</v>
      </c>
      <c r="F139" s="40" t="s">
        <v>41</v>
      </c>
      <c r="G139" s="60">
        <v>381000</v>
      </c>
    </row>
    <row r="140" spans="1:7">
      <c r="A140" s="31" t="s">
        <v>119</v>
      </c>
      <c r="B140" s="40" t="s">
        <v>0</v>
      </c>
      <c r="C140" s="40" t="s">
        <v>79</v>
      </c>
      <c r="D140" s="40" t="s">
        <v>85</v>
      </c>
      <c r="E140" s="40" t="s">
        <v>4</v>
      </c>
      <c r="F140" s="40" t="s">
        <v>3</v>
      </c>
      <c r="G140" s="60">
        <v>80000</v>
      </c>
    </row>
    <row r="141" spans="1:7">
      <c r="A141" s="31" t="s">
        <v>43</v>
      </c>
      <c r="B141" s="40" t="s">
        <v>0</v>
      </c>
      <c r="C141" s="40" t="s">
        <v>79</v>
      </c>
      <c r="D141" s="40" t="s">
        <v>85</v>
      </c>
      <c r="E141" s="40" t="s">
        <v>4</v>
      </c>
      <c r="F141" s="40" t="s">
        <v>44</v>
      </c>
      <c r="G141" s="60">
        <v>50000</v>
      </c>
    </row>
    <row r="142" spans="1:7" ht="24">
      <c r="A142" s="27" t="s">
        <v>86</v>
      </c>
      <c r="B142" s="62" t="s">
        <v>0</v>
      </c>
      <c r="C142" s="62" t="s">
        <v>79</v>
      </c>
      <c r="D142" s="62" t="s">
        <v>142</v>
      </c>
      <c r="E142" s="62" t="s">
        <v>2</v>
      </c>
      <c r="F142" s="62" t="s">
        <v>2</v>
      </c>
      <c r="G142" s="69">
        <f>G145</f>
        <v>200000</v>
      </c>
    </row>
    <row r="143" spans="1:7" ht="28.2">
      <c r="A143" s="32" t="s">
        <v>158</v>
      </c>
      <c r="B143" s="3" t="s">
        <v>0</v>
      </c>
      <c r="C143" s="3" t="s">
        <v>79</v>
      </c>
      <c r="D143" s="3" t="s">
        <v>142</v>
      </c>
      <c r="E143" s="3" t="s">
        <v>148</v>
      </c>
      <c r="F143" s="3" t="s">
        <v>2</v>
      </c>
      <c r="G143" s="44">
        <f>G144</f>
        <v>200000</v>
      </c>
    </row>
    <row r="144" spans="1:7" ht="42">
      <c r="A144" s="32" t="s">
        <v>159</v>
      </c>
      <c r="B144" s="3" t="s">
        <v>0</v>
      </c>
      <c r="C144" s="3" t="s">
        <v>79</v>
      </c>
      <c r="D144" s="3" t="s">
        <v>142</v>
      </c>
      <c r="E144" s="3" t="s">
        <v>153</v>
      </c>
      <c r="F144" s="3" t="s">
        <v>2</v>
      </c>
      <c r="G144" s="44">
        <f>G145</f>
        <v>200000</v>
      </c>
    </row>
    <row r="145" spans="1:7" ht="22.8">
      <c r="A145" s="30" t="s">
        <v>35</v>
      </c>
      <c r="B145" s="3" t="s">
        <v>0</v>
      </c>
      <c r="C145" s="3" t="s">
        <v>79</v>
      </c>
      <c r="D145" s="3" t="s">
        <v>142</v>
      </c>
      <c r="E145" s="3" t="s">
        <v>4</v>
      </c>
      <c r="F145" s="3" t="s">
        <v>2</v>
      </c>
      <c r="G145" s="44">
        <f>G146+G147</f>
        <v>200000</v>
      </c>
    </row>
    <row r="146" spans="1:7">
      <c r="A146" s="31" t="s">
        <v>38</v>
      </c>
      <c r="B146" s="40" t="s">
        <v>0</v>
      </c>
      <c r="C146" s="40" t="s">
        <v>79</v>
      </c>
      <c r="D146" s="40" t="s">
        <v>142</v>
      </c>
      <c r="E146" s="40" t="s">
        <v>4</v>
      </c>
      <c r="F146" s="40" t="s">
        <v>39</v>
      </c>
      <c r="G146" s="60">
        <v>50000</v>
      </c>
    </row>
    <row r="147" spans="1:7" ht="22.8">
      <c r="A147" s="31" t="s">
        <v>35</v>
      </c>
      <c r="B147" s="40" t="s">
        <v>0</v>
      </c>
      <c r="C147" s="40" t="s">
        <v>79</v>
      </c>
      <c r="D147" s="40" t="s">
        <v>142</v>
      </c>
      <c r="E147" s="40" t="s">
        <v>4</v>
      </c>
      <c r="F147" s="40" t="s">
        <v>3</v>
      </c>
      <c r="G147" s="60">
        <v>150000</v>
      </c>
    </row>
    <row r="148" spans="1:7">
      <c r="A148" s="27" t="s">
        <v>204</v>
      </c>
      <c r="B148" s="62" t="s">
        <v>0</v>
      </c>
      <c r="C148" s="62" t="s">
        <v>79</v>
      </c>
      <c r="D148" s="62" t="s">
        <v>143</v>
      </c>
      <c r="E148" s="62" t="s">
        <v>2</v>
      </c>
      <c r="F148" s="62" t="s">
        <v>2</v>
      </c>
      <c r="G148" s="69">
        <f>G151</f>
        <v>410000</v>
      </c>
    </row>
    <row r="149" spans="1:7" ht="28.2">
      <c r="A149" s="32" t="s">
        <v>158</v>
      </c>
      <c r="B149" s="3" t="s">
        <v>0</v>
      </c>
      <c r="C149" s="3" t="s">
        <v>79</v>
      </c>
      <c r="D149" s="3" t="s">
        <v>143</v>
      </c>
      <c r="E149" s="3" t="s">
        <v>148</v>
      </c>
      <c r="F149" s="3" t="s">
        <v>2</v>
      </c>
      <c r="G149" s="44">
        <f>G150</f>
        <v>410000</v>
      </c>
    </row>
    <row r="150" spans="1:7" ht="42">
      <c r="A150" s="32" t="s">
        <v>159</v>
      </c>
      <c r="B150" s="3" t="s">
        <v>0</v>
      </c>
      <c r="C150" s="3" t="s">
        <v>79</v>
      </c>
      <c r="D150" s="3" t="s">
        <v>143</v>
      </c>
      <c r="E150" s="3" t="s">
        <v>153</v>
      </c>
      <c r="F150" s="3" t="s">
        <v>2</v>
      </c>
      <c r="G150" s="44">
        <f>G151</f>
        <v>410000</v>
      </c>
    </row>
    <row r="151" spans="1:7" ht="22.8">
      <c r="A151" s="30" t="s">
        <v>35</v>
      </c>
      <c r="B151" s="3" t="s">
        <v>0</v>
      </c>
      <c r="C151" s="3" t="s">
        <v>79</v>
      </c>
      <c r="D151" s="3" t="s">
        <v>143</v>
      </c>
      <c r="E151" s="3" t="s">
        <v>4</v>
      </c>
      <c r="F151" s="3" t="s">
        <v>2</v>
      </c>
      <c r="G151" s="44">
        <f>G152+G153</f>
        <v>410000</v>
      </c>
    </row>
    <row r="152" spans="1:7">
      <c r="A152" s="31" t="s">
        <v>38</v>
      </c>
      <c r="B152" s="40" t="s">
        <v>0</v>
      </c>
      <c r="C152" s="40" t="s">
        <v>79</v>
      </c>
      <c r="D152" s="40" t="s">
        <v>143</v>
      </c>
      <c r="E152" s="40" t="s">
        <v>4</v>
      </c>
      <c r="F152" s="40" t="s">
        <v>39</v>
      </c>
      <c r="G152" s="60">
        <v>30000</v>
      </c>
    </row>
    <row r="153" spans="1:7">
      <c r="A153" s="31" t="s">
        <v>191</v>
      </c>
      <c r="B153" s="40" t="s">
        <v>0</v>
      </c>
      <c r="C153" s="40" t="s">
        <v>79</v>
      </c>
      <c r="D153" s="40" t="s">
        <v>143</v>
      </c>
      <c r="E153" s="40" t="s">
        <v>4</v>
      </c>
      <c r="F153" s="40" t="s">
        <v>41</v>
      </c>
      <c r="G153" s="60">
        <v>380000</v>
      </c>
    </row>
    <row r="154" spans="1:7">
      <c r="A154" s="27" t="s">
        <v>214</v>
      </c>
      <c r="B154" s="62" t="s">
        <v>0</v>
      </c>
      <c r="C154" s="62" t="s">
        <v>79</v>
      </c>
      <c r="D154" s="12" t="s">
        <v>215</v>
      </c>
      <c r="E154" s="62" t="s">
        <v>2</v>
      </c>
      <c r="F154" s="62" t="s">
        <v>2</v>
      </c>
      <c r="G154" s="69">
        <f>G157</f>
        <v>300000</v>
      </c>
    </row>
    <row r="155" spans="1:7" ht="28.2">
      <c r="A155" s="32" t="s">
        <v>158</v>
      </c>
      <c r="B155" s="3" t="s">
        <v>0</v>
      </c>
      <c r="C155" s="3" t="s">
        <v>79</v>
      </c>
      <c r="D155" s="5" t="s">
        <v>215</v>
      </c>
      <c r="E155" s="3" t="s">
        <v>148</v>
      </c>
      <c r="F155" s="3" t="s">
        <v>2</v>
      </c>
      <c r="G155" s="44">
        <f>G156</f>
        <v>300000</v>
      </c>
    </row>
    <row r="156" spans="1:7" ht="42">
      <c r="A156" s="32" t="s">
        <v>159</v>
      </c>
      <c r="B156" s="3" t="s">
        <v>0</v>
      </c>
      <c r="C156" s="3" t="s">
        <v>79</v>
      </c>
      <c r="D156" s="5" t="s">
        <v>215</v>
      </c>
      <c r="E156" s="3" t="s">
        <v>153</v>
      </c>
      <c r="F156" s="3" t="s">
        <v>2</v>
      </c>
      <c r="G156" s="44">
        <f>G157</f>
        <v>300000</v>
      </c>
    </row>
    <row r="157" spans="1:7" ht="22.8">
      <c r="A157" s="30" t="s">
        <v>35</v>
      </c>
      <c r="B157" s="3" t="s">
        <v>0</v>
      </c>
      <c r="C157" s="3" t="s">
        <v>79</v>
      </c>
      <c r="D157" s="5" t="s">
        <v>215</v>
      </c>
      <c r="E157" s="3" t="s">
        <v>4</v>
      </c>
      <c r="F157" s="3" t="s">
        <v>2</v>
      </c>
      <c r="G157" s="44">
        <f>G158+G159</f>
        <v>300000</v>
      </c>
    </row>
    <row r="158" spans="1:7" outlineLevel="1">
      <c r="A158" s="31" t="s">
        <v>38</v>
      </c>
      <c r="B158" s="40" t="s">
        <v>0</v>
      </c>
      <c r="C158" s="40" t="s">
        <v>79</v>
      </c>
      <c r="D158" s="7" t="s">
        <v>215</v>
      </c>
      <c r="E158" s="40" t="s">
        <v>4</v>
      </c>
      <c r="F158" s="40" t="s">
        <v>39</v>
      </c>
      <c r="G158" s="60">
        <v>50000</v>
      </c>
    </row>
    <row r="159" spans="1:7" ht="22.8" outlineLevel="1">
      <c r="A159" s="31" t="s">
        <v>35</v>
      </c>
      <c r="B159" s="40" t="s">
        <v>0</v>
      </c>
      <c r="C159" s="40" t="s">
        <v>79</v>
      </c>
      <c r="D159" s="7" t="s">
        <v>215</v>
      </c>
      <c r="E159" s="40" t="s">
        <v>4</v>
      </c>
      <c r="F159" s="40" t="s">
        <v>41</v>
      </c>
      <c r="G159" s="60">
        <v>250000</v>
      </c>
    </row>
    <row r="160" spans="1:7" ht="24">
      <c r="A160" s="27" t="s">
        <v>202</v>
      </c>
      <c r="B160" s="62" t="s">
        <v>0</v>
      </c>
      <c r="C160" s="62" t="s">
        <v>79</v>
      </c>
      <c r="D160" s="62" t="s">
        <v>203</v>
      </c>
      <c r="E160" s="62" t="s">
        <v>2</v>
      </c>
      <c r="F160" s="62" t="s">
        <v>2</v>
      </c>
      <c r="G160" s="69">
        <f>G163</f>
        <v>1264212</v>
      </c>
    </row>
    <row r="161" spans="1:7" ht="28.2">
      <c r="A161" s="32" t="s">
        <v>158</v>
      </c>
      <c r="B161" s="3" t="s">
        <v>0</v>
      </c>
      <c r="C161" s="3" t="s">
        <v>79</v>
      </c>
      <c r="D161" s="3" t="s">
        <v>203</v>
      </c>
      <c r="E161" s="3" t="s">
        <v>148</v>
      </c>
      <c r="F161" s="3" t="s">
        <v>2</v>
      </c>
      <c r="G161" s="44">
        <f>G162</f>
        <v>1264212</v>
      </c>
    </row>
    <row r="162" spans="1:7" ht="42">
      <c r="A162" s="32" t="s">
        <v>159</v>
      </c>
      <c r="B162" s="3" t="s">
        <v>0</v>
      </c>
      <c r="C162" s="3" t="s">
        <v>79</v>
      </c>
      <c r="D162" s="3" t="s">
        <v>203</v>
      </c>
      <c r="E162" s="3" t="s">
        <v>153</v>
      </c>
      <c r="F162" s="3" t="s">
        <v>2</v>
      </c>
      <c r="G162" s="44">
        <f>G163</f>
        <v>1264212</v>
      </c>
    </row>
    <row r="163" spans="1:7" ht="22.8">
      <c r="A163" s="31" t="s">
        <v>35</v>
      </c>
      <c r="B163" s="40" t="s">
        <v>0</v>
      </c>
      <c r="C163" s="40" t="s">
        <v>79</v>
      </c>
      <c r="D163" s="40" t="s">
        <v>203</v>
      </c>
      <c r="E163" s="40" t="s">
        <v>4</v>
      </c>
      <c r="F163" s="40" t="s">
        <v>2</v>
      </c>
      <c r="G163" s="49">
        <f>G164</f>
        <v>1264212</v>
      </c>
    </row>
    <row r="164" spans="1:7">
      <c r="A164" s="31" t="s">
        <v>191</v>
      </c>
      <c r="B164" s="40" t="s">
        <v>0</v>
      </c>
      <c r="C164" s="40" t="s">
        <v>79</v>
      </c>
      <c r="D164" s="40" t="s">
        <v>203</v>
      </c>
      <c r="E164" s="40" t="s">
        <v>4</v>
      </c>
      <c r="F164" s="40" t="s">
        <v>41</v>
      </c>
      <c r="G164" s="60">
        <v>1264212</v>
      </c>
    </row>
    <row r="165" spans="1:7">
      <c r="A165" s="27" t="s">
        <v>87</v>
      </c>
      <c r="B165" s="62" t="s">
        <v>0</v>
      </c>
      <c r="C165" s="62" t="s">
        <v>79</v>
      </c>
      <c r="D165" s="62" t="s">
        <v>88</v>
      </c>
      <c r="E165" s="62" t="s">
        <v>2</v>
      </c>
      <c r="F165" s="62" t="s">
        <v>2</v>
      </c>
      <c r="G165" s="69">
        <f>G166</f>
        <v>84208</v>
      </c>
    </row>
    <row r="166" spans="1:7" ht="28.2">
      <c r="A166" s="32" t="s">
        <v>158</v>
      </c>
      <c r="B166" s="3" t="s">
        <v>0</v>
      </c>
      <c r="C166" s="3" t="s">
        <v>79</v>
      </c>
      <c r="D166" s="3" t="s">
        <v>88</v>
      </c>
      <c r="E166" s="3" t="s">
        <v>148</v>
      </c>
      <c r="F166" s="3" t="s">
        <v>2</v>
      </c>
      <c r="G166" s="44">
        <f>G167</f>
        <v>84208</v>
      </c>
    </row>
    <row r="167" spans="1:7" ht="42">
      <c r="A167" s="32" t="s">
        <v>159</v>
      </c>
      <c r="B167" s="3" t="s">
        <v>0</v>
      </c>
      <c r="C167" s="3" t="s">
        <v>79</v>
      </c>
      <c r="D167" s="3" t="s">
        <v>88</v>
      </c>
      <c r="E167" s="3" t="s">
        <v>153</v>
      </c>
      <c r="F167" s="3" t="s">
        <v>2</v>
      </c>
      <c r="G167" s="44">
        <f>G168</f>
        <v>84208</v>
      </c>
    </row>
    <row r="168" spans="1:7" ht="22.8">
      <c r="A168" s="30" t="s">
        <v>35</v>
      </c>
      <c r="B168" s="3" t="s">
        <v>0</v>
      </c>
      <c r="C168" s="3" t="s">
        <v>79</v>
      </c>
      <c r="D168" s="3" t="s">
        <v>88</v>
      </c>
      <c r="E168" s="3" t="s">
        <v>4</v>
      </c>
      <c r="F168" s="3" t="s">
        <v>2</v>
      </c>
      <c r="G168" s="44">
        <f>G169</f>
        <v>84208</v>
      </c>
    </row>
    <row r="169" spans="1:7" s="58" customFormat="1">
      <c r="A169" s="31" t="s">
        <v>40</v>
      </c>
      <c r="B169" s="40" t="s">
        <v>0</v>
      </c>
      <c r="C169" s="40" t="s">
        <v>79</v>
      </c>
      <c r="D169" s="40" t="s">
        <v>88</v>
      </c>
      <c r="E169" s="40" t="s">
        <v>4</v>
      </c>
      <c r="F169" s="40" t="s">
        <v>41</v>
      </c>
      <c r="G169" s="49">
        <v>84208</v>
      </c>
    </row>
    <row r="170" spans="1:7">
      <c r="A170" s="27" t="s">
        <v>89</v>
      </c>
      <c r="B170" s="62" t="s">
        <v>0</v>
      </c>
      <c r="C170" s="62" t="s">
        <v>79</v>
      </c>
      <c r="D170" s="62" t="s">
        <v>90</v>
      </c>
      <c r="E170" s="62" t="s">
        <v>2</v>
      </c>
      <c r="F170" s="62" t="s">
        <v>2</v>
      </c>
      <c r="G170" s="69">
        <f>G173</f>
        <v>450000</v>
      </c>
    </row>
    <row r="171" spans="1:7" ht="28.2">
      <c r="A171" s="32" t="s">
        <v>158</v>
      </c>
      <c r="B171" s="3" t="s">
        <v>0</v>
      </c>
      <c r="C171" s="3" t="s">
        <v>79</v>
      </c>
      <c r="D171" s="3" t="s">
        <v>90</v>
      </c>
      <c r="E171" s="3" t="s">
        <v>148</v>
      </c>
      <c r="F171" s="3" t="s">
        <v>2</v>
      </c>
      <c r="G171" s="44">
        <f>G172</f>
        <v>450000</v>
      </c>
    </row>
    <row r="172" spans="1:7" ht="42">
      <c r="A172" s="32" t="s">
        <v>159</v>
      </c>
      <c r="B172" s="3" t="s">
        <v>0</v>
      </c>
      <c r="C172" s="3" t="s">
        <v>79</v>
      </c>
      <c r="D172" s="3" t="s">
        <v>90</v>
      </c>
      <c r="E172" s="3" t="s">
        <v>153</v>
      </c>
      <c r="F172" s="3" t="s">
        <v>2</v>
      </c>
      <c r="G172" s="44">
        <f>G173</f>
        <v>450000</v>
      </c>
    </row>
    <row r="173" spans="1:7" ht="22.8">
      <c r="A173" s="30" t="s">
        <v>35</v>
      </c>
      <c r="B173" s="3" t="s">
        <v>0</v>
      </c>
      <c r="C173" s="3" t="s">
        <v>79</v>
      </c>
      <c r="D173" s="3" t="s">
        <v>90</v>
      </c>
      <c r="E173" s="3" t="s">
        <v>4</v>
      </c>
      <c r="F173" s="3" t="s">
        <v>2</v>
      </c>
      <c r="G173" s="44">
        <f>G174+G175</f>
        <v>450000</v>
      </c>
    </row>
    <row r="174" spans="1:7" outlineLevel="1">
      <c r="A174" s="31" t="s">
        <v>38</v>
      </c>
      <c r="B174" s="40" t="s">
        <v>0</v>
      </c>
      <c r="C174" s="40" t="s">
        <v>79</v>
      </c>
      <c r="D174" s="40" t="s">
        <v>90</v>
      </c>
      <c r="E174" s="40" t="s">
        <v>4</v>
      </c>
      <c r="F174" s="40" t="s">
        <v>39</v>
      </c>
      <c r="G174" s="60">
        <v>400000</v>
      </c>
    </row>
    <row r="175" spans="1:7" outlineLevel="1">
      <c r="A175" s="77" t="s">
        <v>216</v>
      </c>
      <c r="B175" s="40" t="s">
        <v>0</v>
      </c>
      <c r="C175" s="40" t="s">
        <v>79</v>
      </c>
      <c r="D175" s="40" t="s">
        <v>90</v>
      </c>
      <c r="E175" s="40" t="s">
        <v>4</v>
      </c>
      <c r="F175" s="40" t="s">
        <v>44</v>
      </c>
      <c r="G175" s="60">
        <v>50000</v>
      </c>
    </row>
    <row r="176" spans="1:7" ht="24">
      <c r="A176" s="28" t="s">
        <v>91</v>
      </c>
      <c r="B176" s="19" t="s">
        <v>0</v>
      </c>
      <c r="C176" s="19" t="s">
        <v>92</v>
      </c>
      <c r="D176" s="19" t="s">
        <v>11</v>
      </c>
      <c r="E176" s="19" t="s">
        <v>2</v>
      </c>
      <c r="F176" s="19" t="s">
        <v>2</v>
      </c>
      <c r="G176" s="26">
        <f>G179</f>
        <v>25000</v>
      </c>
    </row>
    <row r="177" spans="1:7" ht="34.200000000000003">
      <c r="A177" s="30" t="s">
        <v>120</v>
      </c>
      <c r="B177" s="3" t="s">
        <v>0</v>
      </c>
      <c r="C177" s="3" t="s">
        <v>92</v>
      </c>
      <c r="D177" s="3" t="s">
        <v>11</v>
      </c>
      <c r="E177" s="3" t="s">
        <v>2</v>
      </c>
      <c r="F177" s="3" t="s">
        <v>2</v>
      </c>
      <c r="G177" s="43">
        <f>G178</f>
        <v>25000</v>
      </c>
    </row>
    <row r="178" spans="1:7" ht="34.200000000000003">
      <c r="A178" s="30" t="s">
        <v>132</v>
      </c>
      <c r="B178" s="3" t="s">
        <v>0</v>
      </c>
      <c r="C178" s="3" t="s">
        <v>92</v>
      </c>
      <c r="D178" s="3" t="s">
        <v>11</v>
      </c>
      <c r="E178" s="3" t="s">
        <v>2</v>
      </c>
      <c r="F178" s="3" t="s">
        <v>2</v>
      </c>
      <c r="G178" s="43">
        <f>G179</f>
        <v>25000</v>
      </c>
    </row>
    <row r="179" spans="1:7" ht="24">
      <c r="A179" s="27" t="s">
        <v>93</v>
      </c>
      <c r="B179" s="62" t="s">
        <v>0</v>
      </c>
      <c r="C179" s="62" t="s">
        <v>92</v>
      </c>
      <c r="D179" s="62" t="s">
        <v>94</v>
      </c>
      <c r="E179" s="62" t="s">
        <v>2</v>
      </c>
      <c r="F179" s="62" t="s">
        <v>2</v>
      </c>
      <c r="G179" s="68">
        <v>25000</v>
      </c>
    </row>
    <row r="180" spans="1:7" ht="28.2" outlineLevel="1">
      <c r="A180" s="32" t="s">
        <v>158</v>
      </c>
      <c r="B180" s="3" t="s">
        <v>0</v>
      </c>
      <c r="C180" s="3" t="s">
        <v>92</v>
      </c>
      <c r="D180" s="3" t="s">
        <v>94</v>
      </c>
      <c r="E180" s="3" t="s">
        <v>148</v>
      </c>
      <c r="F180" s="3" t="s">
        <v>2</v>
      </c>
      <c r="G180" s="8">
        <f>G181</f>
        <v>25000</v>
      </c>
    </row>
    <row r="181" spans="1:7" ht="42" outlineLevel="1">
      <c r="A181" s="32" t="s">
        <v>159</v>
      </c>
      <c r="B181" s="3" t="s">
        <v>0</v>
      </c>
      <c r="C181" s="3" t="s">
        <v>92</v>
      </c>
      <c r="D181" s="3" t="s">
        <v>94</v>
      </c>
      <c r="E181" s="3" t="s">
        <v>153</v>
      </c>
      <c r="F181" s="3" t="s">
        <v>2</v>
      </c>
      <c r="G181" s="8">
        <f>G182</f>
        <v>25000</v>
      </c>
    </row>
    <row r="182" spans="1:7" ht="22.8" outlineLevel="1">
      <c r="A182" s="30" t="s">
        <v>35</v>
      </c>
      <c r="B182" s="3" t="s">
        <v>0</v>
      </c>
      <c r="C182" s="3" t="s">
        <v>92</v>
      </c>
      <c r="D182" s="3" t="s">
        <v>94</v>
      </c>
      <c r="E182" s="3" t="s">
        <v>4</v>
      </c>
      <c r="F182" s="3" t="s">
        <v>2</v>
      </c>
      <c r="G182" s="8">
        <f>G183</f>
        <v>25000</v>
      </c>
    </row>
    <row r="183" spans="1:7" ht="14.4" outlineLevel="1">
      <c r="A183" s="31" t="s">
        <v>40</v>
      </c>
      <c r="B183" s="40" t="s">
        <v>0</v>
      </c>
      <c r="C183" s="40" t="s">
        <v>92</v>
      </c>
      <c r="D183" s="40" t="s">
        <v>94</v>
      </c>
      <c r="E183" s="40" t="s">
        <v>4</v>
      </c>
      <c r="F183" s="40" t="s">
        <v>41</v>
      </c>
      <c r="G183" s="67">
        <v>25000</v>
      </c>
    </row>
    <row r="184" spans="1:7">
      <c r="A184" s="28" t="s">
        <v>95</v>
      </c>
      <c r="B184" s="19" t="s">
        <v>0</v>
      </c>
      <c r="C184" s="19" t="s">
        <v>96</v>
      </c>
      <c r="D184" s="19"/>
      <c r="E184" s="19"/>
      <c r="F184" s="19"/>
      <c r="G184" s="20">
        <f>G185</f>
        <v>2900000</v>
      </c>
    </row>
    <row r="185" spans="1:7" ht="22.8">
      <c r="A185" s="30" t="s">
        <v>133</v>
      </c>
      <c r="B185" s="3" t="s">
        <v>0</v>
      </c>
      <c r="C185" s="3" t="s">
        <v>96</v>
      </c>
      <c r="D185" s="3" t="s">
        <v>11</v>
      </c>
      <c r="E185" s="3" t="s">
        <v>2</v>
      </c>
      <c r="F185" s="3" t="s">
        <v>2</v>
      </c>
      <c r="G185" s="4">
        <f>G186</f>
        <v>2900000</v>
      </c>
    </row>
    <row r="186" spans="1:7" ht="22.8">
      <c r="A186" s="30" t="s">
        <v>134</v>
      </c>
      <c r="B186" s="3" t="s">
        <v>0</v>
      </c>
      <c r="C186" s="3" t="s">
        <v>96</v>
      </c>
      <c r="D186" s="3" t="s">
        <v>11</v>
      </c>
      <c r="E186" s="3" t="s">
        <v>2</v>
      </c>
      <c r="F186" s="3" t="s">
        <v>2</v>
      </c>
      <c r="G186" s="4">
        <f>G187</f>
        <v>2900000</v>
      </c>
    </row>
    <row r="187" spans="1:7" ht="40.200000000000003">
      <c r="A187" s="65" t="s">
        <v>175</v>
      </c>
      <c r="B187" s="66" t="s">
        <v>0</v>
      </c>
      <c r="C187" s="62" t="s">
        <v>96</v>
      </c>
      <c r="D187" s="62" t="s">
        <v>97</v>
      </c>
      <c r="E187" s="62" t="s">
        <v>2</v>
      </c>
      <c r="F187" s="62" t="s">
        <v>2</v>
      </c>
      <c r="G187" s="63">
        <f>G188</f>
        <v>2900000</v>
      </c>
    </row>
    <row r="188" spans="1:7" ht="15" outlineLevel="1">
      <c r="A188" s="64" t="s">
        <v>98</v>
      </c>
      <c r="B188" s="3" t="s">
        <v>0</v>
      </c>
      <c r="C188" s="3" t="s">
        <v>96</v>
      </c>
      <c r="D188" s="3" t="s">
        <v>97</v>
      </c>
      <c r="E188" s="3" t="s">
        <v>1</v>
      </c>
      <c r="F188" s="3" t="s">
        <v>2</v>
      </c>
      <c r="G188" s="4">
        <f>G189</f>
        <v>2900000</v>
      </c>
    </row>
    <row r="189" spans="1:7" ht="22.8" outlineLevel="1">
      <c r="A189" s="31" t="s">
        <v>99</v>
      </c>
      <c r="B189" s="40" t="s">
        <v>0</v>
      </c>
      <c r="C189" s="40" t="s">
        <v>96</v>
      </c>
      <c r="D189" s="40" t="s">
        <v>97</v>
      </c>
      <c r="E189" s="40" t="s">
        <v>1</v>
      </c>
      <c r="F189" s="40" t="s">
        <v>100</v>
      </c>
      <c r="G189" s="41">
        <v>2900000</v>
      </c>
    </row>
    <row r="190" spans="1:7">
      <c r="A190" s="28" t="s">
        <v>101</v>
      </c>
      <c r="B190" s="19" t="s">
        <v>0</v>
      </c>
      <c r="C190" s="19" t="s">
        <v>102</v>
      </c>
      <c r="D190" s="19"/>
      <c r="E190" s="19"/>
      <c r="F190" s="19"/>
      <c r="G190" s="20">
        <f>G191</f>
        <v>225632</v>
      </c>
    </row>
    <row r="191" spans="1:7" ht="22.8">
      <c r="A191" s="30" t="s">
        <v>135</v>
      </c>
      <c r="B191" s="3" t="s">
        <v>0</v>
      </c>
      <c r="C191" s="3" t="s">
        <v>102</v>
      </c>
      <c r="D191" s="3" t="s">
        <v>11</v>
      </c>
      <c r="E191" s="3" t="s">
        <v>2</v>
      </c>
      <c r="F191" s="3" t="s">
        <v>2</v>
      </c>
      <c r="G191" s="4">
        <f>G192</f>
        <v>225632</v>
      </c>
    </row>
    <row r="192" spans="1:7" ht="24">
      <c r="A192" s="9" t="s">
        <v>145</v>
      </c>
      <c r="B192" s="3" t="s">
        <v>0</v>
      </c>
      <c r="C192" s="3" t="s">
        <v>102</v>
      </c>
      <c r="D192" s="3" t="s">
        <v>11</v>
      </c>
      <c r="E192" s="3" t="s">
        <v>2</v>
      </c>
      <c r="F192" s="3" t="s">
        <v>2</v>
      </c>
      <c r="G192" s="4">
        <f>G193+G196+G199</f>
        <v>225632</v>
      </c>
    </row>
    <row r="193" spans="1:7" ht="24">
      <c r="A193" s="27" t="s">
        <v>103</v>
      </c>
      <c r="B193" s="62" t="s">
        <v>0</v>
      </c>
      <c r="C193" s="62" t="s">
        <v>102</v>
      </c>
      <c r="D193" s="62" t="s">
        <v>104</v>
      </c>
      <c r="E193" s="62" t="s">
        <v>2</v>
      </c>
      <c r="F193" s="62" t="s">
        <v>2</v>
      </c>
      <c r="G193" s="63">
        <f>G194</f>
        <v>28000</v>
      </c>
    </row>
    <row r="194" spans="1:7" ht="15" outlineLevel="1">
      <c r="A194" s="30" t="s">
        <v>105</v>
      </c>
      <c r="B194" s="3" t="s">
        <v>0</v>
      </c>
      <c r="C194" s="3" t="s">
        <v>102</v>
      </c>
      <c r="D194" s="3" t="s">
        <v>104</v>
      </c>
      <c r="E194" s="3" t="s">
        <v>106</v>
      </c>
      <c r="F194" s="3" t="s">
        <v>2</v>
      </c>
      <c r="G194" s="4">
        <f>G195</f>
        <v>28000</v>
      </c>
    </row>
    <row r="195" spans="1:7" outlineLevel="1">
      <c r="A195" s="31" t="s">
        <v>107</v>
      </c>
      <c r="B195" s="40" t="s">
        <v>0</v>
      </c>
      <c r="C195" s="40" t="s">
        <v>102</v>
      </c>
      <c r="D195" s="40" t="s">
        <v>104</v>
      </c>
      <c r="E195" s="40" t="s">
        <v>106</v>
      </c>
      <c r="F195" s="40" t="s">
        <v>108</v>
      </c>
      <c r="G195" s="41">
        <v>28000</v>
      </c>
    </row>
    <row r="196" spans="1:7">
      <c r="A196" s="27" t="s">
        <v>109</v>
      </c>
      <c r="B196" s="62" t="s">
        <v>0</v>
      </c>
      <c r="C196" s="62" t="s">
        <v>102</v>
      </c>
      <c r="D196" s="62" t="s">
        <v>110</v>
      </c>
      <c r="E196" s="62" t="s">
        <v>2</v>
      </c>
      <c r="F196" s="62" t="s">
        <v>2</v>
      </c>
      <c r="G196" s="63">
        <f>G197</f>
        <v>97632</v>
      </c>
    </row>
    <row r="197" spans="1:7" ht="22.8" outlineLevel="1">
      <c r="A197" s="30" t="s">
        <v>111</v>
      </c>
      <c r="B197" s="3" t="s">
        <v>0</v>
      </c>
      <c r="C197" s="3" t="s">
        <v>102</v>
      </c>
      <c r="D197" s="3" t="s">
        <v>110</v>
      </c>
      <c r="E197" s="3" t="s">
        <v>199</v>
      </c>
      <c r="F197" s="3" t="s">
        <v>2</v>
      </c>
      <c r="G197" s="4">
        <f>G198</f>
        <v>97632</v>
      </c>
    </row>
    <row r="198" spans="1:7" ht="22.8" outlineLevel="1">
      <c r="A198" s="31" t="s">
        <v>112</v>
      </c>
      <c r="B198" s="40" t="s">
        <v>0</v>
      </c>
      <c r="C198" s="40" t="s">
        <v>102</v>
      </c>
      <c r="D198" s="40" t="s">
        <v>110</v>
      </c>
      <c r="E198" s="40" t="s">
        <v>199</v>
      </c>
      <c r="F198" s="40" t="s">
        <v>200</v>
      </c>
      <c r="G198" s="41">
        <v>97632</v>
      </c>
    </row>
    <row r="199" spans="1:7" ht="24">
      <c r="A199" s="27" t="s">
        <v>113</v>
      </c>
      <c r="B199" s="62" t="s">
        <v>0</v>
      </c>
      <c r="C199" s="62" t="s">
        <v>102</v>
      </c>
      <c r="D199" s="62" t="s">
        <v>114</v>
      </c>
      <c r="E199" s="62" t="s">
        <v>2</v>
      </c>
      <c r="F199" s="62" t="s">
        <v>2</v>
      </c>
      <c r="G199" s="63">
        <f>G200</f>
        <v>100000</v>
      </c>
    </row>
    <row r="200" spans="1:7" ht="15" outlineLevel="1">
      <c r="A200" s="30" t="s">
        <v>98</v>
      </c>
      <c r="B200" s="3" t="s">
        <v>0</v>
      </c>
      <c r="C200" s="3" t="s">
        <v>102</v>
      </c>
      <c r="D200" s="3" t="s">
        <v>114</v>
      </c>
      <c r="E200" s="3" t="s">
        <v>1</v>
      </c>
      <c r="F200" s="3" t="s">
        <v>2</v>
      </c>
      <c r="G200" s="4">
        <f>G201</f>
        <v>100000</v>
      </c>
    </row>
    <row r="201" spans="1:7" ht="22.8" outlineLevel="1">
      <c r="A201" s="31" t="s">
        <v>99</v>
      </c>
      <c r="B201" s="40" t="s">
        <v>0</v>
      </c>
      <c r="C201" s="40" t="s">
        <v>102</v>
      </c>
      <c r="D201" s="40" t="s">
        <v>114</v>
      </c>
      <c r="E201" s="40" t="s">
        <v>1</v>
      </c>
      <c r="F201" s="40" t="s">
        <v>100</v>
      </c>
      <c r="G201" s="41">
        <v>100000</v>
      </c>
    </row>
    <row r="202" spans="1:7">
      <c r="A202" s="28" t="s">
        <v>115</v>
      </c>
      <c r="B202" s="19" t="s">
        <v>0</v>
      </c>
      <c r="C202" s="19" t="s">
        <v>116</v>
      </c>
      <c r="D202" s="19"/>
      <c r="E202" s="19"/>
      <c r="F202" s="19"/>
      <c r="G202" s="20">
        <f>G203</f>
        <v>5000</v>
      </c>
    </row>
    <row r="203" spans="1:7" ht="22.8">
      <c r="A203" s="30" t="s">
        <v>136</v>
      </c>
      <c r="B203" s="3" t="s">
        <v>0</v>
      </c>
      <c r="C203" s="3" t="s">
        <v>116</v>
      </c>
      <c r="D203" s="3" t="s">
        <v>11</v>
      </c>
      <c r="E203" s="3" t="s">
        <v>2</v>
      </c>
      <c r="F203" s="3" t="s">
        <v>2</v>
      </c>
      <c r="G203" s="4">
        <v>5000</v>
      </c>
    </row>
    <row r="204" spans="1:7" ht="57">
      <c r="A204" s="30" t="s">
        <v>137</v>
      </c>
      <c r="B204" s="3" t="s">
        <v>0</v>
      </c>
      <c r="C204" s="3" t="s">
        <v>116</v>
      </c>
      <c r="D204" s="3" t="s">
        <v>11</v>
      </c>
      <c r="E204" s="3" t="s">
        <v>2</v>
      </c>
      <c r="F204" s="3" t="s">
        <v>2</v>
      </c>
      <c r="G204" s="4">
        <v>5000</v>
      </c>
    </row>
    <row r="205" spans="1:7" ht="24" outlineLevel="1">
      <c r="A205" s="27" t="s">
        <v>117</v>
      </c>
      <c r="B205" s="62" t="s">
        <v>0</v>
      </c>
      <c r="C205" s="62" t="s">
        <v>116</v>
      </c>
      <c r="D205" s="62" t="s">
        <v>118</v>
      </c>
      <c r="E205" s="62" t="s">
        <v>2</v>
      </c>
      <c r="F205" s="62" t="s">
        <v>2</v>
      </c>
      <c r="G205" s="63">
        <v>5000</v>
      </c>
    </row>
    <row r="206" spans="1:7" ht="15" outlineLevel="1">
      <c r="A206" s="30" t="s">
        <v>98</v>
      </c>
      <c r="B206" s="3" t="s">
        <v>0</v>
      </c>
      <c r="C206" s="3" t="s">
        <v>116</v>
      </c>
      <c r="D206" s="3" t="s">
        <v>118</v>
      </c>
      <c r="E206" s="3" t="s">
        <v>1</v>
      </c>
      <c r="F206" s="3" t="s">
        <v>2</v>
      </c>
      <c r="G206" s="4">
        <v>5000</v>
      </c>
    </row>
    <row r="207" spans="1:7" ht="22.8" outlineLevel="1">
      <c r="A207" s="31" t="s">
        <v>99</v>
      </c>
      <c r="B207" s="40" t="s">
        <v>0</v>
      </c>
      <c r="C207" s="40" t="s">
        <v>116</v>
      </c>
      <c r="D207" s="40" t="s">
        <v>118</v>
      </c>
      <c r="E207" s="40" t="s">
        <v>1</v>
      </c>
      <c r="F207" s="40" t="s">
        <v>100</v>
      </c>
      <c r="G207" s="41">
        <v>5000</v>
      </c>
    </row>
    <row r="208" spans="1:7" ht="36">
      <c r="A208" s="28" t="s">
        <v>196</v>
      </c>
      <c r="B208" s="19" t="s">
        <v>0</v>
      </c>
      <c r="C208" s="19" t="s">
        <v>195</v>
      </c>
      <c r="D208" s="19"/>
      <c r="E208" s="19"/>
      <c r="F208" s="19"/>
      <c r="G208" s="20">
        <f>G209</f>
        <v>2300000</v>
      </c>
    </row>
    <row r="209" spans="1:7" ht="44.4" customHeight="1">
      <c r="A209" s="30" t="s">
        <v>120</v>
      </c>
      <c r="B209" s="3" t="s">
        <v>0</v>
      </c>
      <c r="C209" s="3" t="s">
        <v>195</v>
      </c>
      <c r="D209" s="3" t="s">
        <v>11</v>
      </c>
      <c r="E209" s="3" t="s">
        <v>2</v>
      </c>
      <c r="F209" s="3" t="s">
        <v>2</v>
      </c>
      <c r="G209" s="4">
        <f>G210</f>
        <v>2300000</v>
      </c>
    </row>
    <row r="210" spans="1:7" ht="34.200000000000003">
      <c r="A210" s="30" t="s">
        <v>208</v>
      </c>
      <c r="B210" s="3" t="s">
        <v>0</v>
      </c>
      <c r="C210" s="3" t="s">
        <v>195</v>
      </c>
      <c r="D210" s="3" t="s">
        <v>11</v>
      </c>
      <c r="E210" s="3" t="s">
        <v>2</v>
      </c>
      <c r="F210" s="3" t="s">
        <v>2</v>
      </c>
      <c r="G210" s="4">
        <f>G211</f>
        <v>2300000</v>
      </c>
    </row>
    <row r="211" spans="1:7" ht="28.2" customHeight="1" outlineLevel="1">
      <c r="A211" s="27" t="s">
        <v>207</v>
      </c>
      <c r="B211" s="62" t="s">
        <v>0</v>
      </c>
      <c r="C211" s="62" t="s">
        <v>195</v>
      </c>
      <c r="D211" s="62" t="s">
        <v>201</v>
      </c>
      <c r="E211" s="62" t="s">
        <v>2</v>
      </c>
      <c r="F211" s="62" t="s">
        <v>2</v>
      </c>
      <c r="G211" s="63">
        <f>G212</f>
        <v>2300000</v>
      </c>
    </row>
    <row r="212" spans="1:7" ht="15" outlineLevel="1">
      <c r="A212" s="30" t="s">
        <v>98</v>
      </c>
      <c r="B212" s="3" t="s">
        <v>0</v>
      </c>
      <c r="C212" s="3" t="s">
        <v>195</v>
      </c>
      <c r="D212" s="3" t="s">
        <v>201</v>
      </c>
      <c r="E212" s="3" t="s">
        <v>1</v>
      </c>
      <c r="F212" s="3" t="s">
        <v>2</v>
      </c>
      <c r="G212" s="4">
        <f>G213</f>
        <v>2300000</v>
      </c>
    </row>
    <row r="213" spans="1:7" ht="22.8" outlineLevel="1">
      <c r="A213" s="31" t="s">
        <v>99</v>
      </c>
      <c r="B213" s="40" t="s">
        <v>0</v>
      </c>
      <c r="C213" s="40" t="s">
        <v>195</v>
      </c>
      <c r="D213" s="40" t="s">
        <v>201</v>
      </c>
      <c r="E213" s="40" t="s">
        <v>1</v>
      </c>
      <c r="F213" s="40" t="s">
        <v>100</v>
      </c>
      <c r="G213" s="41">
        <v>2300000</v>
      </c>
    </row>
    <row r="214" spans="1:7">
      <c r="A214" s="10"/>
      <c r="B214" s="10"/>
      <c r="C214" s="10"/>
      <c r="D214" s="10"/>
      <c r="E214" s="10"/>
      <c r="F214" s="10"/>
      <c r="G214" s="11"/>
    </row>
  </sheetData>
  <autoFilter ref="A7:G207"/>
  <mergeCells count="12">
    <mergeCell ref="A5:G5"/>
    <mergeCell ref="D1:G1"/>
    <mergeCell ref="D2:G2"/>
    <mergeCell ref="D3:G3"/>
    <mergeCell ref="D4:G4"/>
    <mergeCell ref="G6:G7"/>
    <mergeCell ref="A6:A7"/>
    <mergeCell ref="B6:B7"/>
    <mergeCell ref="C6:C7"/>
    <mergeCell ref="D6:D7"/>
    <mergeCell ref="E6:E7"/>
    <mergeCell ref="F6:F7"/>
  </mergeCells>
  <pageMargins left="0.78740157480314965" right="0.51181102362204722" top="0.24" bottom="0.27" header="0.11811023622047245" footer="0.11811023622047245"/>
  <pageSetup paperSize="9" scale="90" fitToHeight="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9"/>
  <sheetViews>
    <sheetView tabSelected="1" zoomScale="91" zoomScaleNormal="91" workbookViewId="0">
      <pane xSplit="5" ySplit="1" topLeftCell="F2" activePane="bottomRight" state="frozen"/>
      <selection pane="topRight" activeCell="F1" sqref="F1"/>
      <selection pane="bottomLeft" activeCell="A11" sqref="A11"/>
      <selection pane="bottomRight" activeCell="H8" sqref="H8"/>
    </sheetView>
  </sheetViews>
  <sheetFormatPr defaultColWidth="8.88671875" defaultRowHeight="15.6" outlineLevelRow="1"/>
  <cols>
    <col min="1" max="1" width="51.44140625" style="2" customWidth="1"/>
    <col min="2" max="2" width="5" style="2" customWidth="1"/>
    <col min="3" max="3" width="5.44140625" style="2" customWidth="1"/>
    <col min="4" max="4" width="11.5546875" style="2" customWidth="1"/>
    <col min="5" max="5" width="5.33203125" style="2" customWidth="1"/>
    <col min="6" max="6" width="4.6640625" style="2" customWidth="1"/>
    <col min="7" max="8" width="14.6640625" style="1" customWidth="1"/>
    <col min="9" max="9" width="18.109375" style="25" customWidth="1"/>
    <col min="10" max="10" width="17" style="25" customWidth="1"/>
    <col min="11" max="11" width="12.44140625" style="25" bestFit="1" customWidth="1"/>
    <col min="12" max="16384" width="8.88671875" style="25"/>
  </cols>
  <sheetData>
    <row r="1" spans="1:11" s="37" customFormat="1" ht="15.6" customHeight="1">
      <c r="A1" s="36"/>
      <c r="B1" s="36"/>
      <c r="C1" s="36"/>
      <c r="D1" s="87" t="s">
        <v>184</v>
      </c>
      <c r="E1" s="87"/>
      <c r="F1" s="87"/>
      <c r="G1" s="87"/>
      <c r="H1" s="87"/>
    </row>
    <row r="2" spans="1:11" s="37" customFormat="1" ht="15.6" customHeight="1">
      <c r="A2" s="36"/>
      <c r="B2" s="36"/>
      <c r="C2" s="36"/>
      <c r="D2" s="88" t="s">
        <v>181</v>
      </c>
      <c r="E2" s="88"/>
      <c r="F2" s="88"/>
      <c r="G2" s="88"/>
      <c r="H2" s="88"/>
    </row>
    <row r="3" spans="1:11" s="37" customFormat="1" ht="14.4" customHeight="1">
      <c r="A3" s="36"/>
      <c r="B3" s="36"/>
      <c r="C3" s="36"/>
      <c r="D3" s="87" t="s">
        <v>182</v>
      </c>
      <c r="E3" s="87"/>
      <c r="F3" s="87"/>
      <c r="G3" s="87"/>
      <c r="H3" s="87"/>
    </row>
    <row r="4" spans="1:11" s="37" customFormat="1" ht="23.4" customHeight="1">
      <c r="A4" s="36"/>
      <c r="B4" s="36"/>
      <c r="C4" s="36"/>
      <c r="D4" s="87" t="s">
        <v>188</v>
      </c>
      <c r="E4" s="87"/>
      <c r="F4" s="87"/>
      <c r="G4" s="87"/>
      <c r="H4" s="87"/>
    </row>
    <row r="5" spans="1:11" ht="51" customHeight="1">
      <c r="A5" s="86" t="s">
        <v>222</v>
      </c>
      <c r="B5" s="86"/>
      <c r="C5" s="86"/>
      <c r="D5" s="86"/>
      <c r="E5" s="86"/>
      <c r="F5" s="86"/>
      <c r="G5" s="86"/>
      <c r="H5" s="79"/>
    </row>
    <row r="6" spans="1:11" ht="14.4" customHeight="1">
      <c r="A6" s="81" t="s">
        <v>176</v>
      </c>
      <c r="B6" s="80" t="s">
        <v>177</v>
      </c>
      <c r="C6" s="80" t="s">
        <v>6</v>
      </c>
      <c r="D6" s="80" t="s">
        <v>7</v>
      </c>
      <c r="E6" s="84" t="s">
        <v>178</v>
      </c>
      <c r="F6" s="80" t="s">
        <v>8</v>
      </c>
      <c r="G6" s="80" t="s">
        <v>219</v>
      </c>
      <c r="H6" s="80" t="s">
        <v>220</v>
      </c>
    </row>
    <row r="7" spans="1:11" ht="39" customHeight="1">
      <c r="A7" s="82"/>
      <c r="B7" s="83"/>
      <c r="C7" s="83"/>
      <c r="D7" s="83"/>
      <c r="E7" s="85"/>
      <c r="F7" s="83"/>
      <c r="G7" s="80"/>
      <c r="H7" s="80"/>
      <c r="I7" s="76"/>
      <c r="J7" s="76"/>
    </row>
    <row r="8" spans="1:11" ht="27.6" customHeight="1">
      <c r="A8" s="27" t="s">
        <v>9</v>
      </c>
      <c r="B8" s="12" t="s">
        <v>0</v>
      </c>
      <c r="C8" s="12" t="s">
        <v>10</v>
      </c>
      <c r="D8" s="12" t="s">
        <v>11</v>
      </c>
      <c r="E8" s="12" t="s">
        <v>2</v>
      </c>
      <c r="F8" s="12" t="s">
        <v>2</v>
      </c>
      <c r="G8" s="16">
        <f>G9+G68+G78+G92+G102+G171+G179+G185+G197+G203</f>
        <v>13243800</v>
      </c>
      <c r="H8" s="16">
        <f>H9+H68+H78+H92+H102+H171+H179+H185+H197+H203</f>
        <v>14173302</v>
      </c>
      <c r="K8" s="76"/>
    </row>
    <row r="9" spans="1:11">
      <c r="A9" s="28" t="s">
        <v>160</v>
      </c>
      <c r="B9" s="19" t="s">
        <v>0</v>
      </c>
      <c r="C9" s="19" t="s">
        <v>161</v>
      </c>
      <c r="D9" s="19"/>
      <c r="E9" s="19"/>
      <c r="F9" s="19"/>
      <c r="G9" s="20">
        <f>G10+G16+G51+G57</f>
        <v>4687071</v>
      </c>
      <c r="H9" s="20">
        <f>H10+H16+H51+H57</f>
        <v>4687071</v>
      </c>
    </row>
    <row r="10" spans="1:11" ht="36">
      <c r="A10" s="29" t="s">
        <v>12</v>
      </c>
      <c r="B10" s="13" t="s">
        <v>0</v>
      </c>
      <c r="C10" s="13" t="s">
        <v>13</v>
      </c>
      <c r="D10" s="13" t="s">
        <v>11</v>
      </c>
      <c r="E10" s="13" t="s">
        <v>2</v>
      </c>
      <c r="F10" s="13" t="s">
        <v>2</v>
      </c>
      <c r="G10" s="14">
        <f t="shared" ref="G10:H14" si="0">G11</f>
        <v>72000</v>
      </c>
      <c r="H10" s="14">
        <f t="shared" si="0"/>
        <v>72000</v>
      </c>
    </row>
    <row r="11" spans="1:11" ht="22.8">
      <c r="A11" s="30" t="s">
        <v>14</v>
      </c>
      <c r="B11" s="3" t="s">
        <v>0</v>
      </c>
      <c r="C11" s="3" t="s">
        <v>13</v>
      </c>
      <c r="D11" s="3" t="s">
        <v>15</v>
      </c>
      <c r="E11" s="3" t="s">
        <v>2</v>
      </c>
      <c r="F11" s="3" t="s">
        <v>2</v>
      </c>
      <c r="G11" s="45">
        <f t="shared" si="0"/>
        <v>72000</v>
      </c>
      <c r="H11" s="45">
        <f t="shared" si="0"/>
        <v>72000</v>
      </c>
    </row>
    <row r="12" spans="1:11" ht="34.200000000000003">
      <c r="A12" s="30" t="s">
        <v>120</v>
      </c>
      <c r="B12" s="3" t="s">
        <v>0</v>
      </c>
      <c r="C12" s="3" t="s">
        <v>13</v>
      </c>
      <c r="D12" s="3" t="s">
        <v>15</v>
      </c>
      <c r="E12" s="3" t="s">
        <v>2</v>
      </c>
      <c r="F12" s="3" t="s">
        <v>2</v>
      </c>
      <c r="G12" s="45">
        <f t="shared" si="0"/>
        <v>72000</v>
      </c>
      <c r="H12" s="45">
        <f t="shared" si="0"/>
        <v>72000</v>
      </c>
    </row>
    <row r="13" spans="1:11" ht="34.200000000000003">
      <c r="A13" s="30" t="s">
        <v>122</v>
      </c>
      <c r="B13" s="3" t="s">
        <v>0</v>
      </c>
      <c r="C13" s="3" t="s">
        <v>13</v>
      </c>
      <c r="D13" s="3" t="s">
        <v>15</v>
      </c>
      <c r="E13" s="3" t="s">
        <v>2</v>
      </c>
      <c r="F13" s="3" t="s">
        <v>2</v>
      </c>
      <c r="G13" s="45">
        <f t="shared" si="0"/>
        <v>72000</v>
      </c>
      <c r="H13" s="45">
        <f t="shared" si="0"/>
        <v>72000</v>
      </c>
    </row>
    <row r="14" spans="1:11" ht="34.200000000000003">
      <c r="A14" s="30" t="s">
        <v>16</v>
      </c>
      <c r="B14" s="3" t="s">
        <v>0</v>
      </c>
      <c r="C14" s="3" t="s">
        <v>13</v>
      </c>
      <c r="D14" s="3" t="s">
        <v>15</v>
      </c>
      <c r="E14" s="3" t="s">
        <v>17</v>
      </c>
      <c r="F14" s="3" t="s">
        <v>2</v>
      </c>
      <c r="G14" s="45">
        <f t="shared" si="0"/>
        <v>72000</v>
      </c>
      <c r="H14" s="45">
        <f t="shared" si="0"/>
        <v>72000</v>
      </c>
    </row>
    <row r="15" spans="1:11" ht="19.95" customHeight="1">
      <c r="A15" s="31" t="s">
        <v>18</v>
      </c>
      <c r="B15" s="40" t="s">
        <v>0</v>
      </c>
      <c r="C15" s="40" t="s">
        <v>13</v>
      </c>
      <c r="D15" s="40" t="s">
        <v>15</v>
      </c>
      <c r="E15" s="40" t="s">
        <v>17</v>
      </c>
      <c r="F15" s="40" t="s">
        <v>189</v>
      </c>
      <c r="G15" s="60">
        <v>72000</v>
      </c>
      <c r="H15" s="60">
        <v>72000</v>
      </c>
    </row>
    <row r="16" spans="1:11" ht="48">
      <c r="A16" s="29" t="s">
        <v>19</v>
      </c>
      <c r="B16" s="13" t="s">
        <v>0</v>
      </c>
      <c r="C16" s="13" t="s">
        <v>20</v>
      </c>
      <c r="D16" s="13" t="s">
        <v>11</v>
      </c>
      <c r="E16" s="13" t="s">
        <v>2</v>
      </c>
      <c r="F16" s="13" t="s">
        <v>2</v>
      </c>
      <c r="G16" s="15">
        <f>G17</f>
        <v>3665071</v>
      </c>
      <c r="H16" s="15">
        <f>H17</f>
        <v>3665071</v>
      </c>
    </row>
    <row r="17" spans="1:8" ht="34.200000000000003">
      <c r="A17" s="30" t="s">
        <v>120</v>
      </c>
      <c r="B17" s="5" t="s">
        <v>0</v>
      </c>
      <c r="C17" s="5" t="s">
        <v>20</v>
      </c>
      <c r="D17" s="5" t="s">
        <v>11</v>
      </c>
      <c r="E17" s="5" t="s">
        <v>2</v>
      </c>
      <c r="F17" s="5" t="s">
        <v>2</v>
      </c>
      <c r="G17" s="6">
        <f>G18</f>
        <v>3665071</v>
      </c>
      <c r="H17" s="6">
        <f>H18</f>
        <v>3665071</v>
      </c>
    </row>
    <row r="18" spans="1:8" ht="34.200000000000003">
      <c r="A18" s="30" t="s">
        <v>121</v>
      </c>
      <c r="B18" s="5" t="s">
        <v>0</v>
      </c>
      <c r="C18" s="5" t="s">
        <v>20</v>
      </c>
      <c r="D18" s="5" t="s">
        <v>11</v>
      </c>
      <c r="E18" s="5" t="s">
        <v>2</v>
      </c>
      <c r="F18" s="5" t="s">
        <v>2</v>
      </c>
      <c r="G18" s="6">
        <f>G19+G44</f>
        <v>3665071</v>
      </c>
      <c r="H18" s="6">
        <f>H19+H44</f>
        <v>3665071</v>
      </c>
    </row>
    <row r="19" spans="1:8" ht="14.4">
      <c r="A19" s="39" t="s">
        <v>21</v>
      </c>
      <c r="B19" s="5" t="s">
        <v>0</v>
      </c>
      <c r="C19" s="5" t="s">
        <v>20</v>
      </c>
      <c r="D19" s="5" t="s">
        <v>22</v>
      </c>
      <c r="E19" s="5" t="s">
        <v>2</v>
      </c>
      <c r="F19" s="5" t="s">
        <v>2</v>
      </c>
      <c r="G19" s="38">
        <f>G20+G26+G38</f>
        <v>3155161.25</v>
      </c>
      <c r="H19" s="38">
        <f>H20+H26+H38</f>
        <v>3155161.25</v>
      </c>
    </row>
    <row r="20" spans="1:8" ht="57">
      <c r="A20" s="39" t="s">
        <v>146</v>
      </c>
      <c r="B20" s="73" t="s">
        <v>0</v>
      </c>
      <c r="C20" s="73" t="s">
        <v>20</v>
      </c>
      <c r="D20" s="73" t="s">
        <v>22</v>
      </c>
      <c r="E20" s="73" t="s">
        <v>150</v>
      </c>
      <c r="F20" s="75">
        <v>0</v>
      </c>
      <c r="G20" s="55">
        <f>G21</f>
        <v>2126161.12</v>
      </c>
      <c r="H20" s="55">
        <f>H21</f>
        <v>2126161.12</v>
      </c>
    </row>
    <row r="21" spans="1:8" ht="22.8">
      <c r="A21" s="30" t="s">
        <v>147</v>
      </c>
      <c r="B21" s="5" t="s">
        <v>0</v>
      </c>
      <c r="C21" s="5" t="s">
        <v>20</v>
      </c>
      <c r="D21" s="5" t="s">
        <v>22</v>
      </c>
      <c r="E21" s="5" t="s">
        <v>149</v>
      </c>
      <c r="F21" s="6">
        <v>0</v>
      </c>
      <c r="G21" s="56">
        <f>G22+G25</f>
        <v>2126161.12</v>
      </c>
      <c r="H21" s="56">
        <f>H22+H25</f>
        <v>2126161.12</v>
      </c>
    </row>
    <row r="22" spans="1:8" ht="22.8">
      <c r="A22" s="30" t="s">
        <v>23</v>
      </c>
      <c r="B22" s="5" t="s">
        <v>0</v>
      </c>
      <c r="C22" s="5" t="s">
        <v>20</v>
      </c>
      <c r="D22" s="5" t="s">
        <v>22</v>
      </c>
      <c r="E22" s="5" t="s">
        <v>24</v>
      </c>
      <c r="F22" s="5" t="s">
        <v>2</v>
      </c>
      <c r="G22" s="56">
        <f>G23</f>
        <v>1632996.25</v>
      </c>
      <c r="H22" s="56">
        <f>H23</f>
        <v>1632996.25</v>
      </c>
    </row>
    <row r="23" spans="1:8">
      <c r="A23" s="31" t="s">
        <v>25</v>
      </c>
      <c r="B23" s="7" t="s">
        <v>0</v>
      </c>
      <c r="C23" s="7" t="s">
        <v>20</v>
      </c>
      <c r="D23" s="7" t="s">
        <v>22</v>
      </c>
      <c r="E23" s="7" t="s">
        <v>24</v>
      </c>
      <c r="F23" s="7" t="s">
        <v>26</v>
      </c>
      <c r="G23" s="48">
        <v>1632996.25</v>
      </c>
      <c r="H23" s="48">
        <v>1632996.25</v>
      </c>
    </row>
    <row r="24" spans="1:8" ht="34.200000000000003">
      <c r="A24" s="30" t="s">
        <v>27</v>
      </c>
      <c r="B24" s="5" t="s">
        <v>0</v>
      </c>
      <c r="C24" s="5" t="s">
        <v>20</v>
      </c>
      <c r="D24" s="5" t="s">
        <v>22</v>
      </c>
      <c r="E24" s="5" t="s">
        <v>28</v>
      </c>
      <c r="F24" s="5" t="s">
        <v>2</v>
      </c>
      <c r="G24" s="56">
        <f>G25</f>
        <v>493164.87</v>
      </c>
      <c r="H24" s="56">
        <f>H25</f>
        <v>493164.87</v>
      </c>
    </row>
    <row r="25" spans="1:8">
      <c r="A25" s="31" t="s">
        <v>144</v>
      </c>
      <c r="B25" s="7" t="s">
        <v>0</v>
      </c>
      <c r="C25" s="7" t="s">
        <v>20</v>
      </c>
      <c r="D25" s="7" t="s">
        <v>22</v>
      </c>
      <c r="E25" s="7" t="s">
        <v>28</v>
      </c>
      <c r="F25" s="7" t="s">
        <v>30</v>
      </c>
      <c r="G25" s="48">
        <v>493164.87</v>
      </c>
      <c r="H25" s="48">
        <v>493164.87</v>
      </c>
    </row>
    <row r="26" spans="1:8" ht="25.2" customHeight="1">
      <c r="A26" s="39" t="s">
        <v>151</v>
      </c>
      <c r="B26" s="73" t="s">
        <v>0</v>
      </c>
      <c r="C26" s="73" t="s">
        <v>20</v>
      </c>
      <c r="D26" s="73" t="s">
        <v>22</v>
      </c>
      <c r="E26" s="73" t="s">
        <v>148</v>
      </c>
      <c r="F26" s="73" t="s">
        <v>2</v>
      </c>
      <c r="G26" s="72">
        <f>G27</f>
        <v>1019000</v>
      </c>
      <c r="H26" s="72">
        <f>H27</f>
        <v>1019000</v>
      </c>
    </row>
    <row r="27" spans="1:8" ht="25.2" customHeight="1">
      <c r="A27" s="30" t="s">
        <v>152</v>
      </c>
      <c r="B27" s="5" t="s">
        <v>0</v>
      </c>
      <c r="C27" s="5" t="s">
        <v>20</v>
      </c>
      <c r="D27" s="5" t="s">
        <v>22</v>
      </c>
      <c r="E27" s="5" t="s">
        <v>153</v>
      </c>
      <c r="F27" s="5" t="s">
        <v>2</v>
      </c>
      <c r="G27" s="50">
        <f>G28+G30</f>
        <v>1019000</v>
      </c>
      <c r="H27" s="50">
        <f>H28+H30</f>
        <v>1019000</v>
      </c>
    </row>
    <row r="28" spans="1:8" ht="22.8">
      <c r="A28" s="30" t="s">
        <v>31</v>
      </c>
      <c r="B28" s="5" t="s">
        <v>0</v>
      </c>
      <c r="C28" s="5" t="s">
        <v>20</v>
      </c>
      <c r="D28" s="5" t="s">
        <v>22</v>
      </c>
      <c r="E28" s="5" t="s">
        <v>32</v>
      </c>
      <c r="F28" s="5" t="s">
        <v>2</v>
      </c>
      <c r="G28" s="53">
        <f>G29</f>
        <v>34000</v>
      </c>
      <c r="H28" s="53">
        <f>H29</f>
        <v>34000</v>
      </c>
    </row>
    <row r="29" spans="1:8">
      <c r="A29" s="31" t="s">
        <v>33</v>
      </c>
      <c r="B29" s="7" t="s">
        <v>0</v>
      </c>
      <c r="C29" s="7" t="s">
        <v>20</v>
      </c>
      <c r="D29" s="7" t="s">
        <v>22</v>
      </c>
      <c r="E29" s="7" t="s">
        <v>32</v>
      </c>
      <c r="F29" s="7" t="s">
        <v>34</v>
      </c>
      <c r="G29" s="48">
        <v>34000</v>
      </c>
      <c r="H29" s="48">
        <v>34000</v>
      </c>
    </row>
    <row r="30" spans="1:8" ht="22.8">
      <c r="A30" s="30" t="s">
        <v>35</v>
      </c>
      <c r="B30" s="5" t="s">
        <v>0</v>
      </c>
      <c r="C30" s="5" t="s">
        <v>20</v>
      </c>
      <c r="D30" s="5" t="s">
        <v>22</v>
      </c>
      <c r="E30" s="5" t="s">
        <v>4</v>
      </c>
      <c r="F30" s="5" t="s">
        <v>2</v>
      </c>
      <c r="G30" s="56">
        <f>G31+G32+G33+G34+G35+G36+G37</f>
        <v>985000</v>
      </c>
      <c r="H30" s="56">
        <f>H31+H32+H33+H34+H35+H36+H37</f>
        <v>985000</v>
      </c>
    </row>
    <row r="31" spans="1:8">
      <c r="A31" s="31" t="s">
        <v>33</v>
      </c>
      <c r="B31" s="7" t="s">
        <v>0</v>
      </c>
      <c r="C31" s="7" t="s">
        <v>20</v>
      </c>
      <c r="D31" s="7" t="s">
        <v>22</v>
      </c>
      <c r="E31" s="7" t="s">
        <v>4</v>
      </c>
      <c r="F31" s="7" t="s">
        <v>34</v>
      </c>
      <c r="G31" s="48">
        <v>60000</v>
      </c>
      <c r="H31" s="48">
        <v>60000</v>
      </c>
    </row>
    <row r="32" spans="1:8">
      <c r="A32" s="31" t="s">
        <v>138</v>
      </c>
      <c r="B32" s="7" t="s">
        <v>0</v>
      </c>
      <c r="C32" s="7" t="s">
        <v>20</v>
      </c>
      <c r="D32" s="7" t="s">
        <v>22</v>
      </c>
      <c r="E32" s="7" t="s">
        <v>4</v>
      </c>
      <c r="F32" s="7" t="s">
        <v>61</v>
      </c>
      <c r="G32" s="48">
        <v>25000</v>
      </c>
      <c r="H32" s="48">
        <v>25000</v>
      </c>
    </row>
    <row r="33" spans="1:8">
      <c r="A33" s="31" t="s">
        <v>36</v>
      </c>
      <c r="B33" s="7" t="s">
        <v>0</v>
      </c>
      <c r="C33" s="7" t="s">
        <v>20</v>
      </c>
      <c r="D33" s="7" t="s">
        <v>22</v>
      </c>
      <c r="E33" s="7" t="s">
        <v>4</v>
      </c>
      <c r="F33" s="7" t="s">
        <v>37</v>
      </c>
      <c r="G33" s="48">
        <v>300000</v>
      </c>
      <c r="H33" s="48">
        <v>300000</v>
      </c>
    </row>
    <row r="34" spans="1:8">
      <c r="A34" s="31" t="s">
        <v>38</v>
      </c>
      <c r="B34" s="7" t="s">
        <v>0</v>
      </c>
      <c r="C34" s="7" t="s">
        <v>20</v>
      </c>
      <c r="D34" s="7" t="s">
        <v>22</v>
      </c>
      <c r="E34" s="7" t="s">
        <v>4</v>
      </c>
      <c r="F34" s="7" t="s">
        <v>39</v>
      </c>
      <c r="G34" s="48">
        <v>200000</v>
      </c>
      <c r="H34" s="48">
        <v>200000</v>
      </c>
    </row>
    <row r="35" spans="1:8">
      <c r="A35" s="31" t="s">
        <v>40</v>
      </c>
      <c r="B35" s="7" t="s">
        <v>0</v>
      </c>
      <c r="C35" s="7" t="s">
        <v>20</v>
      </c>
      <c r="D35" s="7" t="s">
        <v>22</v>
      </c>
      <c r="E35" s="7" t="s">
        <v>4</v>
      </c>
      <c r="F35" s="7" t="s">
        <v>41</v>
      </c>
      <c r="G35" s="48">
        <v>300000</v>
      </c>
      <c r="H35" s="48">
        <v>300000</v>
      </c>
    </row>
    <row r="36" spans="1:8">
      <c r="A36" s="31" t="s">
        <v>42</v>
      </c>
      <c r="B36" s="7" t="s">
        <v>0</v>
      </c>
      <c r="C36" s="7" t="s">
        <v>20</v>
      </c>
      <c r="D36" s="7" t="s">
        <v>22</v>
      </c>
      <c r="E36" s="7" t="s">
        <v>4</v>
      </c>
      <c r="F36" s="7" t="s">
        <v>3</v>
      </c>
      <c r="G36" s="48">
        <v>50000</v>
      </c>
      <c r="H36" s="48">
        <v>50000</v>
      </c>
    </row>
    <row r="37" spans="1:8">
      <c r="A37" s="31" t="s">
        <v>43</v>
      </c>
      <c r="B37" s="7" t="s">
        <v>0</v>
      </c>
      <c r="C37" s="7" t="s">
        <v>20</v>
      </c>
      <c r="D37" s="7" t="s">
        <v>22</v>
      </c>
      <c r="E37" s="7" t="s">
        <v>4</v>
      </c>
      <c r="F37" s="7" t="s">
        <v>44</v>
      </c>
      <c r="G37" s="48">
        <v>50000</v>
      </c>
      <c r="H37" s="48">
        <v>50000</v>
      </c>
    </row>
    <row r="38" spans="1:8">
      <c r="A38" s="74" t="s">
        <v>154</v>
      </c>
      <c r="B38" s="73" t="s">
        <v>0</v>
      </c>
      <c r="C38" s="73" t="s">
        <v>20</v>
      </c>
      <c r="D38" s="73" t="s">
        <v>22</v>
      </c>
      <c r="E38" s="73" t="s">
        <v>156</v>
      </c>
      <c r="F38" s="73" t="s">
        <v>2</v>
      </c>
      <c r="G38" s="72">
        <f>G39</f>
        <v>10000.130000000001</v>
      </c>
      <c r="H38" s="72">
        <f>H39</f>
        <v>10000.130000000001</v>
      </c>
    </row>
    <row r="39" spans="1:8" ht="15">
      <c r="A39" s="32" t="s">
        <v>155</v>
      </c>
      <c r="B39" s="5" t="s">
        <v>0</v>
      </c>
      <c r="C39" s="5" t="s">
        <v>20</v>
      </c>
      <c r="D39" s="5" t="s">
        <v>22</v>
      </c>
      <c r="E39" s="5" t="s">
        <v>157</v>
      </c>
      <c r="F39" s="5" t="s">
        <v>2</v>
      </c>
      <c r="G39" s="50">
        <f>G40+G42</f>
        <v>10000.130000000001</v>
      </c>
      <c r="H39" s="50">
        <f>H40+H42</f>
        <v>10000.130000000001</v>
      </c>
    </row>
    <row r="40" spans="1:8" ht="15">
      <c r="A40" s="30" t="s">
        <v>45</v>
      </c>
      <c r="B40" s="5" t="s">
        <v>0</v>
      </c>
      <c r="C40" s="5" t="s">
        <v>20</v>
      </c>
      <c r="D40" s="5" t="s">
        <v>22</v>
      </c>
      <c r="E40" s="5" t="s">
        <v>5</v>
      </c>
      <c r="F40" s="5" t="s">
        <v>2</v>
      </c>
      <c r="G40" s="53">
        <f>G41</f>
        <v>5000</v>
      </c>
      <c r="H40" s="53">
        <f>H41</f>
        <v>5000</v>
      </c>
    </row>
    <row r="41" spans="1:8">
      <c r="A41" s="31" t="s">
        <v>18</v>
      </c>
      <c r="B41" s="7" t="s">
        <v>0</v>
      </c>
      <c r="C41" s="7" t="s">
        <v>20</v>
      </c>
      <c r="D41" s="7" t="s">
        <v>22</v>
      </c>
      <c r="E41" s="7" t="s">
        <v>5</v>
      </c>
      <c r="F41" s="7" t="s">
        <v>198</v>
      </c>
      <c r="G41" s="48">
        <v>5000</v>
      </c>
      <c r="H41" s="48">
        <v>5000</v>
      </c>
    </row>
    <row r="42" spans="1:8" ht="15">
      <c r="A42" s="30" t="s">
        <v>46</v>
      </c>
      <c r="B42" s="5" t="s">
        <v>0</v>
      </c>
      <c r="C42" s="5" t="s">
        <v>20</v>
      </c>
      <c r="D42" s="5" t="s">
        <v>22</v>
      </c>
      <c r="E42" s="5" t="s">
        <v>47</v>
      </c>
      <c r="F42" s="5" t="s">
        <v>2</v>
      </c>
      <c r="G42" s="53">
        <f>G43</f>
        <v>5000.13</v>
      </c>
      <c r="H42" s="53">
        <f>H43</f>
        <v>5000.13</v>
      </c>
    </row>
    <row r="43" spans="1:8">
      <c r="A43" s="31" t="s">
        <v>18</v>
      </c>
      <c r="B43" s="7" t="s">
        <v>0</v>
      </c>
      <c r="C43" s="7" t="s">
        <v>20</v>
      </c>
      <c r="D43" s="7" t="s">
        <v>22</v>
      </c>
      <c r="E43" s="7" t="s">
        <v>47</v>
      </c>
      <c r="F43" s="7" t="s">
        <v>197</v>
      </c>
      <c r="G43" s="48">
        <v>5000.13</v>
      </c>
      <c r="H43" s="48">
        <v>5000.13</v>
      </c>
    </row>
    <row r="44" spans="1:8" ht="22.8">
      <c r="A44" s="39" t="s">
        <v>48</v>
      </c>
      <c r="B44" s="73" t="s">
        <v>0</v>
      </c>
      <c r="C44" s="73" t="s">
        <v>20</v>
      </c>
      <c r="D44" s="73" t="s">
        <v>49</v>
      </c>
      <c r="E44" s="73" t="s">
        <v>2</v>
      </c>
      <c r="F44" s="73" t="s">
        <v>2</v>
      </c>
      <c r="G44" s="54">
        <f>G47+G49</f>
        <v>509909.75</v>
      </c>
      <c r="H44" s="54">
        <f>H47+H49</f>
        <v>509909.75</v>
      </c>
    </row>
    <row r="45" spans="1:8" ht="69">
      <c r="A45" s="33" t="s">
        <v>146</v>
      </c>
      <c r="B45" s="5" t="s">
        <v>0</v>
      </c>
      <c r="C45" s="5" t="s">
        <v>20</v>
      </c>
      <c r="D45" s="5" t="s">
        <v>49</v>
      </c>
      <c r="E45" s="5" t="s">
        <v>150</v>
      </c>
      <c r="F45" s="5" t="s">
        <v>2</v>
      </c>
      <c r="G45" s="47">
        <f>G46</f>
        <v>509909.75</v>
      </c>
      <c r="H45" s="47">
        <f>H46</f>
        <v>509909.75</v>
      </c>
    </row>
    <row r="46" spans="1:8" ht="33.6" customHeight="1">
      <c r="A46" s="33" t="s">
        <v>147</v>
      </c>
      <c r="B46" s="5" t="s">
        <v>0</v>
      </c>
      <c r="C46" s="5" t="s">
        <v>20</v>
      </c>
      <c r="D46" s="5" t="s">
        <v>49</v>
      </c>
      <c r="E46" s="5" t="s">
        <v>149</v>
      </c>
      <c r="F46" s="5" t="s">
        <v>2</v>
      </c>
      <c r="G46" s="47">
        <f>G47+G49</f>
        <v>509909.75</v>
      </c>
      <c r="H46" s="47">
        <f>H47+H49</f>
        <v>509909.75</v>
      </c>
    </row>
    <row r="47" spans="1:8" ht="22.8">
      <c r="A47" s="30" t="s">
        <v>23</v>
      </c>
      <c r="B47" s="5" t="s">
        <v>0</v>
      </c>
      <c r="C47" s="5" t="s">
        <v>20</v>
      </c>
      <c r="D47" s="5" t="s">
        <v>49</v>
      </c>
      <c r="E47" s="5" t="s">
        <v>24</v>
      </c>
      <c r="F47" s="5" t="s">
        <v>2</v>
      </c>
      <c r="G47" s="53">
        <f>G48</f>
        <v>391635.75</v>
      </c>
      <c r="H47" s="53">
        <f>H48</f>
        <v>391635.75</v>
      </c>
    </row>
    <row r="48" spans="1:8">
      <c r="A48" s="31" t="s">
        <v>25</v>
      </c>
      <c r="B48" s="7" t="s">
        <v>0</v>
      </c>
      <c r="C48" s="7" t="s">
        <v>20</v>
      </c>
      <c r="D48" s="7" t="s">
        <v>49</v>
      </c>
      <c r="E48" s="7" t="s">
        <v>24</v>
      </c>
      <c r="F48" s="7" t="s">
        <v>26</v>
      </c>
      <c r="G48" s="48">
        <v>391635.75</v>
      </c>
      <c r="H48" s="48">
        <v>391635.75</v>
      </c>
    </row>
    <row r="49" spans="1:8" ht="34.200000000000003">
      <c r="A49" s="30" t="s">
        <v>27</v>
      </c>
      <c r="B49" s="5" t="s">
        <v>0</v>
      </c>
      <c r="C49" s="5" t="s">
        <v>20</v>
      </c>
      <c r="D49" s="5" t="s">
        <v>49</v>
      </c>
      <c r="E49" s="5" t="s">
        <v>28</v>
      </c>
      <c r="F49" s="5" t="s">
        <v>2</v>
      </c>
      <c r="G49" s="53">
        <f>G50</f>
        <v>118274</v>
      </c>
      <c r="H49" s="53">
        <f>H50</f>
        <v>118274</v>
      </c>
    </row>
    <row r="50" spans="1:8" ht="19.2" customHeight="1">
      <c r="A50" s="31" t="s">
        <v>29</v>
      </c>
      <c r="B50" s="7" t="s">
        <v>0</v>
      </c>
      <c r="C50" s="7" t="s">
        <v>20</v>
      </c>
      <c r="D50" s="7" t="s">
        <v>49</v>
      </c>
      <c r="E50" s="7" t="s">
        <v>28</v>
      </c>
      <c r="F50" s="7" t="s">
        <v>30</v>
      </c>
      <c r="G50" s="57">
        <v>118274</v>
      </c>
      <c r="H50" s="57">
        <v>118274</v>
      </c>
    </row>
    <row r="51" spans="1:8" ht="23.4" customHeight="1">
      <c r="A51" s="29" t="s">
        <v>50</v>
      </c>
      <c r="B51" s="13" t="s">
        <v>0</v>
      </c>
      <c r="C51" s="13" t="s">
        <v>51</v>
      </c>
      <c r="D51" s="13" t="s">
        <v>11</v>
      </c>
      <c r="E51" s="13" t="s">
        <v>2</v>
      </c>
      <c r="F51" s="13" t="s">
        <v>2</v>
      </c>
      <c r="G51" s="17">
        <f>G52</f>
        <v>20000</v>
      </c>
      <c r="H51" s="17">
        <f>H52</f>
        <v>20000</v>
      </c>
    </row>
    <row r="52" spans="1:8" ht="34.200000000000003">
      <c r="A52" s="30" t="s">
        <v>120</v>
      </c>
      <c r="B52" s="3" t="s">
        <v>0</v>
      </c>
      <c r="C52" s="3" t="s">
        <v>51</v>
      </c>
      <c r="D52" s="3" t="s">
        <v>11</v>
      </c>
      <c r="E52" s="3" t="s">
        <v>2</v>
      </c>
      <c r="F52" s="3" t="s">
        <v>2</v>
      </c>
      <c r="G52" s="44">
        <v>20000</v>
      </c>
      <c r="H52" s="44">
        <v>20000</v>
      </c>
    </row>
    <row r="53" spans="1:8" ht="34.200000000000003">
      <c r="A53" s="30" t="s">
        <v>123</v>
      </c>
      <c r="B53" s="3" t="s">
        <v>0</v>
      </c>
      <c r="C53" s="3" t="s">
        <v>51</v>
      </c>
      <c r="D53" s="3" t="s">
        <v>11</v>
      </c>
      <c r="E53" s="3" t="s">
        <v>2</v>
      </c>
      <c r="F53" s="3" t="s">
        <v>2</v>
      </c>
      <c r="G53" s="44">
        <v>20000</v>
      </c>
      <c r="H53" s="44">
        <v>20000</v>
      </c>
    </row>
    <row r="54" spans="1:8">
      <c r="A54" s="27" t="s">
        <v>52</v>
      </c>
      <c r="B54" s="62" t="s">
        <v>0</v>
      </c>
      <c r="C54" s="62" t="s">
        <v>51</v>
      </c>
      <c r="D54" s="62" t="s">
        <v>53</v>
      </c>
      <c r="E54" s="62" t="s">
        <v>2</v>
      </c>
      <c r="F54" s="62" t="s">
        <v>2</v>
      </c>
      <c r="G54" s="69">
        <v>20000</v>
      </c>
      <c r="H54" s="69">
        <v>20000</v>
      </c>
    </row>
    <row r="55" spans="1:8" ht="15">
      <c r="A55" s="30" t="s">
        <v>54</v>
      </c>
      <c r="B55" s="3" t="s">
        <v>0</v>
      </c>
      <c r="C55" s="3" t="s">
        <v>51</v>
      </c>
      <c r="D55" s="3" t="s">
        <v>53</v>
      </c>
      <c r="E55" s="3" t="s">
        <v>55</v>
      </c>
      <c r="F55" s="3" t="s">
        <v>2</v>
      </c>
      <c r="G55" s="44">
        <v>20000</v>
      </c>
      <c r="H55" s="44">
        <v>20000</v>
      </c>
    </row>
    <row r="56" spans="1:8" s="58" customFormat="1">
      <c r="A56" s="31" t="s">
        <v>190</v>
      </c>
      <c r="B56" s="40" t="s">
        <v>0</v>
      </c>
      <c r="C56" s="40" t="s">
        <v>51</v>
      </c>
      <c r="D56" s="40" t="s">
        <v>53</v>
      </c>
      <c r="E56" s="40" t="s">
        <v>55</v>
      </c>
      <c r="F56" s="40" t="s">
        <v>189</v>
      </c>
      <c r="G56" s="49">
        <v>20000</v>
      </c>
      <c r="H56" s="49">
        <v>20000</v>
      </c>
    </row>
    <row r="57" spans="1:8">
      <c r="A57" s="29" t="s">
        <v>56</v>
      </c>
      <c r="B57" s="13" t="s">
        <v>0</v>
      </c>
      <c r="C57" s="13" t="s">
        <v>57</v>
      </c>
      <c r="D57" s="13" t="s">
        <v>11</v>
      </c>
      <c r="E57" s="13" t="s">
        <v>2</v>
      </c>
      <c r="F57" s="13" t="s">
        <v>2</v>
      </c>
      <c r="G57" s="17">
        <f t="shared" ref="G57:H62" si="1">G58</f>
        <v>930000</v>
      </c>
      <c r="H57" s="17">
        <f t="shared" si="1"/>
        <v>930000</v>
      </c>
    </row>
    <row r="58" spans="1:8" ht="36">
      <c r="A58" s="27" t="s">
        <v>124</v>
      </c>
      <c r="B58" s="3" t="s">
        <v>0</v>
      </c>
      <c r="C58" s="3" t="s">
        <v>57</v>
      </c>
      <c r="D58" s="3" t="s">
        <v>11</v>
      </c>
      <c r="E58" s="3" t="s">
        <v>2</v>
      </c>
      <c r="F58" s="3" t="s">
        <v>2</v>
      </c>
      <c r="G58" s="44">
        <f t="shared" si="1"/>
        <v>930000</v>
      </c>
      <c r="H58" s="44">
        <f t="shared" si="1"/>
        <v>930000</v>
      </c>
    </row>
    <row r="59" spans="1:8" ht="36">
      <c r="A59" s="27" t="s">
        <v>121</v>
      </c>
      <c r="B59" s="3" t="s">
        <v>0</v>
      </c>
      <c r="C59" s="3" t="s">
        <v>57</v>
      </c>
      <c r="D59" s="3" t="s">
        <v>11</v>
      </c>
      <c r="E59" s="3" t="s">
        <v>2</v>
      </c>
      <c r="F59" s="3" t="s">
        <v>2</v>
      </c>
      <c r="G59" s="44">
        <f>G60</f>
        <v>930000</v>
      </c>
      <c r="H59" s="44">
        <f>H60</f>
        <v>930000</v>
      </c>
    </row>
    <row r="60" spans="1:8" ht="24">
      <c r="A60" s="27" t="s">
        <v>58</v>
      </c>
      <c r="B60" s="62" t="s">
        <v>0</v>
      </c>
      <c r="C60" s="62" t="s">
        <v>57</v>
      </c>
      <c r="D60" s="62" t="s">
        <v>59</v>
      </c>
      <c r="E60" s="62" t="s">
        <v>2</v>
      </c>
      <c r="F60" s="62" t="s">
        <v>2</v>
      </c>
      <c r="G60" s="69">
        <f t="shared" si="1"/>
        <v>930000</v>
      </c>
      <c r="H60" s="69">
        <f t="shared" si="1"/>
        <v>930000</v>
      </c>
    </row>
    <row r="61" spans="1:8" ht="28.2">
      <c r="A61" s="34" t="s">
        <v>158</v>
      </c>
      <c r="B61" s="3" t="s">
        <v>0</v>
      </c>
      <c r="C61" s="3" t="s">
        <v>57</v>
      </c>
      <c r="D61" s="3" t="s">
        <v>59</v>
      </c>
      <c r="E61" s="3" t="s">
        <v>148</v>
      </c>
      <c r="F61" s="3" t="s">
        <v>2</v>
      </c>
      <c r="G61" s="51">
        <f t="shared" si="1"/>
        <v>930000</v>
      </c>
      <c r="H61" s="51">
        <f t="shared" si="1"/>
        <v>930000</v>
      </c>
    </row>
    <row r="62" spans="1:8" ht="42">
      <c r="A62" s="34" t="s">
        <v>159</v>
      </c>
      <c r="B62" s="3" t="s">
        <v>0</v>
      </c>
      <c r="C62" s="3" t="s">
        <v>57</v>
      </c>
      <c r="D62" s="3" t="s">
        <v>59</v>
      </c>
      <c r="E62" s="3" t="s">
        <v>153</v>
      </c>
      <c r="F62" s="3" t="s">
        <v>2</v>
      </c>
      <c r="G62" s="51">
        <f t="shared" si="1"/>
        <v>930000</v>
      </c>
      <c r="H62" s="51">
        <f t="shared" si="1"/>
        <v>930000</v>
      </c>
    </row>
    <row r="63" spans="1:8" ht="28.2" customHeight="1">
      <c r="A63" s="30" t="s">
        <v>35</v>
      </c>
      <c r="B63" s="3" t="s">
        <v>0</v>
      </c>
      <c r="C63" s="3" t="s">
        <v>57</v>
      </c>
      <c r="D63" s="3" t="s">
        <v>59</v>
      </c>
      <c r="E63" s="3" t="s">
        <v>4</v>
      </c>
      <c r="F63" s="3" t="s">
        <v>2</v>
      </c>
      <c r="G63" s="44">
        <f>SUM(G64:G67)</f>
        <v>930000</v>
      </c>
      <c r="H63" s="44">
        <f>SUM(H64:H67)</f>
        <v>930000</v>
      </c>
    </row>
    <row r="64" spans="1:8" s="58" customFormat="1" ht="14.4">
      <c r="A64" s="31" t="s">
        <v>60</v>
      </c>
      <c r="B64" s="40" t="s">
        <v>0</v>
      </c>
      <c r="C64" s="40" t="s">
        <v>57</v>
      </c>
      <c r="D64" s="40" t="s">
        <v>59</v>
      </c>
      <c r="E64" s="40" t="s">
        <v>4</v>
      </c>
      <c r="F64" s="40" t="s">
        <v>61</v>
      </c>
      <c r="G64" s="59">
        <v>25000</v>
      </c>
      <c r="H64" s="59">
        <v>25000</v>
      </c>
    </row>
    <row r="65" spans="1:8" s="58" customFormat="1" ht="14.4">
      <c r="A65" s="31" t="s">
        <v>38</v>
      </c>
      <c r="B65" s="40" t="s">
        <v>0</v>
      </c>
      <c r="C65" s="40" t="s">
        <v>57</v>
      </c>
      <c r="D65" s="40" t="s">
        <v>59</v>
      </c>
      <c r="E65" s="40" t="s">
        <v>4</v>
      </c>
      <c r="F65" s="40" t="s">
        <v>39</v>
      </c>
      <c r="G65" s="59">
        <v>500000</v>
      </c>
      <c r="H65" s="59">
        <v>500000</v>
      </c>
    </row>
    <row r="66" spans="1:8" s="58" customFormat="1" ht="14.4">
      <c r="A66" s="31" t="s">
        <v>40</v>
      </c>
      <c r="B66" s="40" t="s">
        <v>0</v>
      </c>
      <c r="C66" s="40" t="s">
        <v>57</v>
      </c>
      <c r="D66" s="40" t="s">
        <v>59</v>
      </c>
      <c r="E66" s="40" t="s">
        <v>4</v>
      </c>
      <c r="F66" s="40" t="s">
        <v>41</v>
      </c>
      <c r="G66" s="59">
        <v>400000</v>
      </c>
      <c r="H66" s="59">
        <v>400000</v>
      </c>
    </row>
    <row r="67" spans="1:8" s="58" customFormat="1" ht="14.4">
      <c r="A67" s="31" t="s">
        <v>218</v>
      </c>
      <c r="B67" s="40" t="s">
        <v>0</v>
      </c>
      <c r="C67" s="40" t="s">
        <v>57</v>
      </c>
      <c r="D67" s="40" t="s">
        <v>59</v>
      </c>
      <c r="E67" s="40" t="s">
        <v>4</v>
      </c>
      <c r="F67" s="40" t="s">
        <v>189</v>
      </c>
      <c r="G67" s="59">
        <v>5000</v>
      </c>
      <c r="H67" s="59">
        <v>5000</v>
      </c>
    </row>
    <row r="68" spans="1:8" ht="23.4" customHeight="1">
      <c r="A68" s="28" t="s">
        <v>211</v>
      </c>
      <c r="B68" s="19" t="s">
        <v>0</v>
      </c>
      <c r="C68" s="19" t="s">
        <v>162</v>
      </c>
      <c r="D68" s="19"/>
      <c r="E68" s="19"/>
      <c r="F68" s="19"/>
      <c r="G68" s="21">
        <f t="shared" ref="G68:H72" si="2">G69</f>
        <v>101862</v>
      </c>
      <c r="H68" s="21">
        <f t="shared" si="2"/>
        <v>104125</v>
      </c>
    </row>
    <row r="69" spans="1:8">
      <c r="A69" s="29" t="s">
        <v>62</v>
      </c>
      <c r="B69" s="13" t="s">
        <v>0</v>
      </c>
      <c r="C69" s="13" t="s">
        <v>63</v>
      </c>
      <c r="D69" s="13" t="s">
        <v>11</v>
      </c>
      <c r="E69" s="13" t="s">
        <v>2</v>
      </c>
      <c r="F69" s="13" t="s">
        <v>2</v>
      </c>
      <c r="G69" s="17">
        <f t="shared" si="2"/>
        <v>101862</v>
      </c>
      <c r="H69" s="17">
        <f t="shared" si="2"/>
        <v>104125</v>
      </c>
    </row>
    <row r="70" spans="1:8" ht="22.8">
      <c r="A70" s="30" t="s">
        <v>125</v>
      </c>
      <c r="B70" s="3" t="s">
        <v>0</v>
      </c>
      <c r="C70" s="3" t="s">
        <v>63</v>
      </c>
      <c r="D70" s="3" t="s">
        <v>11</v>
      </c>
      <c r="E70" s="3" t="s">
        <v>2</v>
      </c>
      <c r="F70" s="3" t="s">
        <v>2</v>
      </c>
      <c r="G70" s="44">
        <f t="shared" si="2"/>
        <v>101862</v>
      </c>
      <c r="H70" s="44">
        <f t="shared" si="2"/>
        <v>104125</v>
      </c>
    </row>
    <row r="71" spans="1:8" ht="36">
      <c r="A71" s="27" t="s">
        <v>163</v>
      </c>
      <c r="B71" s="62" t="s">
        <v>0</v>
      </c>
      <c r="C71" s="62" t="s">
        <v>63</v>
      </c>
      <c r="D71" s="62" t="s">
        <v>64</v>
      </c>
      <c r="E71" s="62" t="s">
        <v>2</v>
      </c>
      <c r="F71" s="62" t="s">
        <v>2</v>
      </c>
      <c r="G71" s="69">
        <f t="shared" si="2"/>
        <v>101862</v>
      </c>
      <c r="H71" s="69">
        <f t="shared" si="2"/>
        <v>104125</v>
      </c>
    </row>
    <row r="72" spans="1:8" ht="66">
      <c r="A72" s="78" t="s">
        <v>164</v>
      </c>
      <c r="B72" s="3" t="s">
        <v>0</v>
      </c>
      <c r="C72" s="3" t="s">
        <v>63</v>
      </c>
      <c r="D72" s="3" t="s">
        <v>64</v>
      </c>
      <c r="E72" s="3" t="s">
        <v>150</v>
      </c>
      <c r="F72" s="3" t="s">
        <v>2</v>
      </c>
      <c r="G72" s="44">
        <f t="shared" si="2"/>
        <v>101862</v>
      </c>
      <c r="H72" s="44">
        <f t="shared" si="2"/>
        <v>104125</v>
      </c>
    </row>
    <row r="73" spans="1:8" ht="28.2">
      <c r="A73" s="32" t="s">
        <v>147</v>
      </c>
      <c r="B73" s="3" t="s">
        <v>0</v>
      </c>
      <c r="C73" s="3" t="s">
        <v>63</v>
      </c>
      <c r="D73" s="3" t="s">
        <v>64</v>
      </c>
      <c r="E73" s="3" t="s">
        <v>149</v>
      </c>
      <c r="F73" s="3" t="s">
        <v>2</v>
      </c>
      <c r="G73" s="44">
        <f>G74+G76</f>
        <v>101862</v>
      </c>
      <c r="H73" s="44">
        <f>H74+H76</f>
        <v>104125</v>
      </c>
    </row>
    <row r="74" spans="1:8" ht="22.8">
      <c r="A74" s="30" t="s">
        <v>23</v>
      </c>
      <c r="B74" s="3" t="s">
        <v>0</v>
      </c>
      <c r="C74" s="3" t="s">
        <v>63</v>
      </c>
      <c r="D74" s="3" t="s">
        <v>64</v>
      </c>
      <c r="E74" s="3" t="s">
        <v>24</v>
      </c>
      <c r="F74" s="3" t="s">
        <v>2</v>
      </c>
      <c r="G74" s="44">
        <f>G75</f>
        <v>79000</v>
      </c>
      <c r="H74" s="44">
        <f>H75</f>
        <v>80000</v>
      </c>
    </row>
    <row r="75" spans="1:8">
      <c r="A75" s="31" t="s">
        <v>25</v>
      </c>
      <c r="B75" s="40" t="s">
        <v>0</v>
      </c>
      <c r="C75" s="40" t="s">
        <v>63</v>
      </c>
      <c r="D75" s="40" t="s">
        <v>64</v>
      </c>
      <c r="E75" s="40" t="s">
        <v>24</v>
      </c>
      <c r="F75" s="40" t="s">
        <v>26</v>
      </c>
      <c r="G75" s="60">
        <v>79000</v>
      </c>
      <c r="H75" s="60">
        <v>80000</v>
      </c>
    </row>
    <row r="76" spans="1:8" ht="34.200000000000003">
      <c r="A76" s="30" t="s">
        <v>27</v>
      </c>
      <c r="B76" s="3" t="s">
        <v>0</v>
      </c>
      <c r="C76" s="3" t="s">
        <v>63</v>
      </c>
      <c r="D76" s="3" t="s">
        <v>64</v>
      </c>
      <c r="E76" s="3" t="s">
        <v>28</v>
      </c>
      <c r="F76" s="3" t="s">
        <v>2</v>
      </c>
      <c r="G76" s="44">
        <f>G77</f>
        <v>22862</v>
      </c>
      <c r="H76" s="44">
        <f>H77</f>
        <v>24125</v>
      </c>
    </row>
    <row r="77" spans="1:8">
      <c r="A77" s="31" t="s">
        <v>29</v>
      </c>
      <c r="B77" s="40" t="s">
        <v>0</v>
      </c>
      <c r="C77" s="40" t="s">
        <v>63</v>
      </c>
      <c r="D77" s="40" t="s">
        <v>64</v>
      </c>
      <c r="E77" s="40" t="s">
        <v>28</v>
      </c>
      <c r="F77" s="40" t="s">
        <v>30</v>
      </c>
      <c r="G77" s="60">
        <v>22862</v>
      </c>
      <c r="H77" s="60">
        <v>24125</v>
      </c>
    </row>
    <row r="78" spans="1:8" ht="29.4" customHeight="1">
      <c r="A78" s="28" t="s">
        <v>210</v>
      </c>
      <c r="B78" s="19" t="s">
        <v>0</v>
      </c>
      <c r="C78" s="19" t="s">
        <v>165</v>
      </c>
      <c r="D78" s="19"/>
      <c r="E78" s="19"/>
      <c r="F78" s="19"/>
      <c r="G78" s="22">
        <f t="shared" ref="G78:H80" si="3">G79</f>
        <v>245000</v>
      </c>
      <c r="H78" s="22">
        <f t="shared" si="3"/>
        <v>245000</v>
      </c>
    </row>
    <row r="79" spans="1:8" ht="36">
      <c r="A79" s="29" t="s">
        <v>65</v>
      </c>
      <c r="B79" s="13" t="s">
        <v>0</v>
      </c>
      <c r="C79" s="13" t="s">
        <v>66</v>
      </c>
      <c r="D79" s="13" t="s">
        <v>11</v>
      </c>
      <c r="E79" s="13" t="s">
        <v>2</v>
      </c>
      <c r="F79" s="13" t="s">
        <v>2</v>
      </c>
      <c r="G79" s="17">
        <f t="shared" si="3"/>
        <v>245000</v>
      </c>
      <c r="H79" s="17">
        <f t="shared" si="3"/>
        <v>245000</v>
      </c>
    </row>
    <row r="80" spans="1:8" ht="34.200000000000003">
      <c r="A80" s="31" t="s">
        <v>126</v>
      </c>
      <c r="B80" s="7" t="s">
        <v>0</v>
      </c>
      <c r="C80" s="7" t="s">
        <v>66</v>
      </c>
      <c r="D80" s="7" t="s">
        <v>11</v>
      </c>
      <c r="E80" s="7" t="s">
        <v>2</v>
      </c>
      <c r="F80" s="7" t="s">
        <v>2</v>
      </c>
      <c r="G80" s="47">
        <f t="shared" si="3"/>
        <v>245000</v>
      </c>
      <c r="H80" s="47">
        <f t="shared" si="3"/>
        <v>245000</v>
      </c>
    </row>
    <row r="81" spans="1:8" ht="22.8">
      <c r="A81" s="30" t="s">
        <v>127</v>
      </c>
      <c r="B81" s="3" t="s">
        <v>0</v>
      </c>
      <c r="C81" s="3" t="s">
        <v>66</v>
      </c>
      <c r="D81" s="3" t="s">
        <v>11</v>
      </c>
      <c r="E81" s="3" t="s">
        <v>2</v>
      </c>
      <c r="F81" s="3" t="s">
        <v>2</v>
      </c>
      <c r="G81" s="44">
        <f>G82+G85+G89</f>
        <v>245000</v>
      </c>
      <c r="H81" s="44">
        <f>H82+H85+H89</f>
        <v>245000</v>
      </c>
    </row>
    <row r="82" spans="1:8" ht="24">
      <c r="A82" s="27" t="s">
        <v>67</v>
      </c>
      <c r="B82" s="62" t="s">
        <v>0</v>
      </c>
      <c r="C82" s="62" t="s">
        <v>66</v>
      </c>
      <c r="D82" s="62" t="s">
        <v>68</v>
      </c>
      <c r="E82" s="62" t="s">
        <v>2</v>
      </c>
      <c r="F82" s="62" t="s">
        <v>2</v>
      </c>
      <c r="G82" s="69">
        <f>G83</f>
        <v>100000</v>
      </c>
      <c r="H82" s="69">
        <f>H83</f>
        <v>100000</v>
      </c>
    </row>
    <row r="83" spans="1:8" ht="22.8">
      <c r="A83" s="30" t="s">
        <v>35</v>
      </c>
      <c r="B83" s="3" t="s">
        <v>0</v>
      </c>
      <c r="C83" s="3" t="s">
        <v>66</v>
      </c>
      <c r="D83" s="3" t="s">
        <v>68</v>
      </c>
      <c r="E83" s="3" t="s">
        <v>4</v>
      </c>
      <c r="F83" s="3" t="s">
        <v>2</v>
      </c>
      <c r="G83" s="44">
        <f>G84</f>
        <v>100000</v>
      </c>
      <c r="H83" s="44">
        <f>H84</f>
        <v>100000</v>
      </c>
    </row>
    <row r="84" spans="1:8">
      <c r="A84" s="31" t="s">
        <v>40</v>
      </c>
      <c r="B84" s="7" t="s">
        <v>0</v>
      </c>
      <c r="C84" s="7" t="s">
        <v>66</v>
      </c>
      <c r="D84" s="7" t="s">
        <v>68</v>
      </c>
      <c r="E84" s="7" t="s">
        <v>4</v>
      </c>
      <c r="F84" s="7" t="s">
        <v>41</v>
      </c>
      <c r="G84" s="47">
        <v>100000</v>
      </c>
      <c r="H84" s="47">
        <v>100000</v>
      </c>
    </row>
    <row r="85" spans="1:8" ht="24">
      <c r="A85" s="27" t="s">
        <v>167</v>
      </c>
      <c r="B85" s="62" t="s">
        <v>0</v>
      </c>
      <c r="C85" s="62" t="s">
        <v>66</v>
      </c>
      <c r="D85" s="62" t="s">
        <v>166</v>
      </c>
      <c r="E85" s="62" t="s">
        <v>2</v>
      </c>
      <c r="F85" s="62" t="s">
        <v>2</v>
      </c>
      <c r="G85" s="52">
        <f>G86</f>
        <v>115000</v>
      </c>
      <c r="H85" s="52">
        <f>H86</f>
        <v>115000</v>
      </c>
    </row>
    <row r="86" spans="1:8" ht="22.8">
      <c r="A86" s="30" t="s">
        <v>35</v>
      </c>
      <c r="B86" s="3" t="s">
        <v>0</v>
      </c>
      <c r="C86" s="3" t="s">
        <v>66</v>
      </c>
      <c r="D86" s="3" t="s">
        <v>166</v>
      </c>
      <c r="E86" s="3" t="s">
        <v>4</v>
      </c>
      <c r="F86" s="3" t="s">
        <v>2</v>
      </c>
      <c r="G86" s="50">
        <f>G87+G88</f>
        <v>115000</v>
      </c>
      <c r="H86" s="50">
        <f>H87+H88</f>
        <v>115000</v>
      </c>
    </row>
    <row r="87" spans="1:8" ht="22.8">
      <c r="A87" s="31" t="s">
        <v>139</v>
      </c>
      <c r="B87" s="7" t="s">
        <v>0</v>
      </c>
      <c r="C87" s="7" t="s">
        <v>66</v>
      </c>
      <c r="D87" s="7" t="s">
        <v>166</v>
      </c>
      <c r="E87" s="7" t="s">
        <v>4</v>
      </c>
      <c r="F87" s="7" t="s">
        <v>41</v>
      </c>
      <c r="G87" s="48">
        <v>50000</v>
      </c>
      <c r="H87" s="48">
        <v>50000</v>
      </c>
    </row>
    <row r="88" spans="1:8" ht="34.200000000000003">
      <c r="A88" s="31" t="s">
        <v>140</v>
      </c>
      <c r="B88" s="7" t="s">
        <v>0</v>
      </c>
      <c r="C88" s="7" t="s">
        <v>66</v>
      </c>
      <c r="D88" s="7" t="s">
        <v>166</v>
      </c>
      <c r="E88" s="7" t="s">
        <v>4</v>
      </c>
      <c r="F88" s="7" t="s">
        <v>3</v>
      </c>
      <c r="G88" s="48">
        <v>65000</v>
      </c>
      <c r="H88" s="48">
        <v>65000</v>
      </c>
    </row>
    <row r="89" spans="1:8" ht="23.4" customHeight="1">
      <c r="A89" s="27" t="s">
        <v>69</v>
      </c>
      <c r="B89" s="62" t="s">
        <v>0</v>
      </c>
      <c r="C89" s="62" t="s">
        <v>66</v>
      </c>
      <c r="D89" s="62" t="s">
        <v>70</v>
      </c>
      <c r="E89" s="62" t="s">
        <v>2</v>
      </c>
      <c r="F89" s="62" t="s">
        <v>2</v>
      </c>
      <c r="G89" s="69">
        <f>G90</f>
        <v>30000</v>
      </c>
      <c r="H89" s="69">
        <f>H90</f>
        <v>30000</v>
      </c>
    </row>
    <row r="90" spans="1:8" ht="22.8">
      <c r="A90" s="30" t="s">
        <v>35</v>
      </c>
      <c r="B90" s="3" t="s">
        <v>0</v>
      </c>
      <c r="C90" s="3" t="s">
        <v>66</v>
      </c>
      <c r="D90" s="3" t="s">
        <v>70</v>
      </c>
      <c r="E90" s="3" t="s">
        <v>4</v>
      </c>
      <c r="F90" s="3" t="s">
        <v>2</v>
      </c>
      <c r="G90" s="44">
        <f>G91</f>
        <v>30000</v>
      </c>
      <c r="H90" s="44">
        <f>H91</f>
        <v>30000</v>
      </c>
    </row>
    <row r="91" spans="1:8">
      <c r="A91" s="31" t="s">
        <v>40</v>
      </c>
      <c r="B91" s="40" t="s">
        <v>0</v>
      </c>
      <c r="C91" s="40" t="s">
        <v>66</v>
      </c>
      <c r="D91" s="40" t="s">
        <v>70</v>
      </c>
      <c r="E91" s="40" t="s">
        <v>4</v>
      </c>
      <c r="F91" s="40" t="s">
        <v>41</v>
      </c>
      <c r="G91" s="49">
        <v>30000</v>
      </c>
      <c r="H91" s="49">
        <v>30000</v>
      </c>
    </row>
    <row r="92" spans="1:8" hidden="1">
      <c r="A92" s="28" t="s">
        <v>168</v>
      </c>
      <c r="B92" s="19" t="s">
        <v>0</v>
      </c>
      <c r="C92" s="19" t="s">
        <v>171</v>
      </c>
      <c r="D92" s="19"/>
      <c r="E92" s="19"/>
      <c r="F92" s="19"/>
      <c r="G92" s="20">
        <f>G93</f>
        <v>0</v>
      </c>
      <c r="H92" s="20">
        <f>H93</f>
        <v>0</v>
      </c>
    </row>
    <row r="93" spans="1:8" hidden="1">
      <c r="A93" s="27" t="s">
        <v>71</v>
      </c>
      <c r="B93" s="12" t="s">
        <v>0</v>
      </c>
      <c r="C93" s="12" t="s">
        <v>72</v>
      </c>
      <c r="D93" s="12"/>
      <c r="E93" s="12"/>
      <c r="F93" s="12"/>
      <c r="G93" s="46">
        <v>0</v>
      </c>
      <c r="H93" s="46">
        <v>0</v>
      </c>
    </row>
    <row r="94" spans="1:8" ht="24" hidden="1">
      <c r="A94" s="29" t="s">
        <v>128</v>
      </c>
      <c r="B94" s="13" t="s">
        <v>0</v>
      </c>
      <c r="C94" s="13" t="s">
        <v>72</v>
      </c>
      <c r="D94" s="13" t="s">
        <v>11</v>
      </c>
      <c r="E94" s="13" t="s">
        <v>2</v>
      </c>
      <c r="F94" s="13" t="s">
        <v>2</v>
      </c>
      <c r="G94" s="17">
        <v>0</v>
      </c>
      <c r="H94" s="17">
        <v>0</v>
      </c>
    </row>
    <row r="95" spans="1:8" ht="35.4" hidden="1">
      <c r="A95" s="9" t="s">
        <v>129</v>
      </c>
      <c r="B95" s="5" t="s">
        <v>0</v>
      </c>
      <c r="C95" s="5" t="s">
        <v>72</v>
      </c>
      <c r="D95" s="5" t="s">
        <v>173</v>
      </c>
      <c r="E95" s="5" t="s">
        <v>2</v>
      </c>
      <c r="F95" s="5" t="s">
        <v>2</v>
      </c>
      <c r="G95" s="44">
        <v>0</v>
      </c>
      <c r="H95" s="44">
        <v>0</v>
      </c>
    </row>
    <row r="96" spans="1:8" ht="27.6" hidden="1">
      <c r="A96" s="35" t="s">
        <v>172</v>
      </c>
      <c r="B96" s="24" t="s">
        <v>0</v>
      </c>
      <c r="C96" s="5" t="s">
        <v>72</v>
      </c>
      <c r="D96" s="5" t="s">
        <v>174</v>
      </c>
      <c r="E96" s="5" t="s">
        <v>2</v>
      </c>
      <c r="F96" s="5" t="s">
        <v>2</v>
      </c>
      <c r="G96" s="44">
        <v>0</v>
      </c>
      <c r="H96" s="44">
        <v>0</v>
      </c>
    </row>
    <row r="97" spans="1:8" ht="28.2" hidden="1">
      <c r="A97" s="32" t="s">
        <v>158</v>
      </c>
      <c r="B97" s="23" t="s">
        <v>0</v>
      </c>
      <c r="C97" s="5" t="s">
        <v>72</v>
      </c>
      <c r="D97" s="5" t="s">
        <v>174</v>
      </c>
      <c r="E97" s="5" t="s">
        <v>148</v>
      </c>
      <c r="F97" s="5" t="s">
        <v>2</v>
      </c>
      <c r="G97" s="44">
        <v>0</v>
      </c>
      <c r="H97" s="44">
        <v>0</v>
      </c>
    </row>
    <row r="98" spans="1:8" ht="31.95" hidden="1" customHeight="1">
      <c r="A98" s="32" t="s">
        <v>159</v>
      </c>
      <c r="B98" s="23" t="s">
        <v>0</v>
      </c>
      <c r="C98" s="5" t="s">
        <v>72</v>
      </c>
      <c r="D98" s="5" t="s">
        <v>174</v>
      </c>
      <c r="E98" s="5" t="s">
        <v>153</v>
      </c>
      <c r="F98" s="5" t="s">
        <v>2</v>
      </c>
      <c r="G98" s="44">
        <v>0</v>
      </c>
      <c r="H98" s="44">
        <v>0</v>
      </c>
    </row>
    <row r="99" spans="1:8" ht="22.8" hidden="1">
      <c r="A99" s="30" t="s">
        <v>73</v>
      </c>
      <c r="B99" s="3" t="s">
        <v>0</v>
      </c>
      <c r="C99" s="3" t="s">
        <v>72</v>
      </c>
      <c r="D99" s="3" t="s">
        <v>74</v>
      </c>
      <c r="E99" s="3" t="s">
        <v>4</v>
      </c>
      <c r="F99" s="3" t="s">
        <v>2</v>
      </c>
      <c r="G99" s="44">
        <v>0</v>
      </c>
      <c r="H99" s="44">
        <v>0</v>
      </c>
    </row>
    <row r="100" spans="1:8" ht="22.8" hidden="1">
      <c r="A100" s="30" t="s">
        <v>35</v>
      </c>
      <c r="B100" s="3" t="s">
        <v>0</v>
      </c>
      <c r="C100" s="3" t="s">
        <v>72</v>
      </c>
      <c r="D100" s="3" t="s">
        <v>74</v>
      </c>
      <c r="E100" s="3" t="s">
        <v>4</v>
      </c>
      <c r="F100" s="3" t="s">
        <v>2</v>
      </c>
      <c r="G100" s="44">
        <v>0</v>
      </c>
      <c r="H100" s="44">
        <v>0</v>
      </c>
    </row>
    <row r="101" spans="1:8" ht="15" hidden="1">
      <c r="A101" s="30" t="s">
        <v>40</v>
      </c>
      <c r="B101" s="3" t="s">
        <v>0</v>
      </c>
      <c r="C101" s="3" t="s">
        <v>72</v>
      </c>
      <c r="D101" s="3" t="s">
        <v>74</v>
      </c>
      <c r="E101" s="3" t="s">
        <v>4</v>
      </c>
      <c r="F101" s="3" t="s">
        <v>41</v>
      </c>
      <c r="G101" s="44">
        <v>0</v>
      </c>
      <c r="H101" s="44">
        <v>0</v>
      </c>
    </row>
    <row r="102" spans="1:8">
      <c r="A102" s="42" t="s">
        <v>169</v>
      </c>
      <c r="B102" s="19" t="s">
        <v>0</v>
      </c>
      <c r="C102" s="19" t="s">
        <v>170</v>
      </c>
      <c r="D102" s="19"/>
      <c r="E102" s="19"/>
      <c r="F102" s="19"/>
      <c r="G102" s="20">
        <f>G103+G108</f>
        <v>2699235</v>
      </c>
      <c r="H102" s="20">
        <f>H103+H108</f>
        <v>3571474</v>
      </c>
    </row>
    <row r="103" spans="1:8">
      <c r="A103" s="29" t="s">
        <v>75</v>
      </c>
      <c r="B103" s="13" t="s">
        <v>0</v>
      </c>
      <c r="C103" s="13" t="s">
        <v>76</v>
      </c>
      <c r="D103" s="13" t="s">
        <v>11</v>
      </c>
      <c r="E103" s="13" t="s">
        <v>2</v>
      </c>
      <c r="F103" s="13" t="s">
        <v>2</v>
      </c>
      <c r="G103" s="18">
        <f t="shared" ref="G103:H106" si="4">G104</f>
        <v>100000</v>
      </c>
      <c r="H103" s="18">
        <f t="shared" si="4"/>
        <v>100000</v>
      </c>
    </row>
    <row r="104" spans="1:8">
      <c r="A104" s="70" t="s">
        <v>209</v>
      </c>
      <c r="B104" s="71" t="s">
        <v>0</v>
      </c>
      <c r="C104" s="71" t="s">
        <v>76</v>
      </c>
      <c r="D104" s="71" t="s">
        <v>77</v>
      </c>
      <c r="E104" s="71" t="s">
        <v>2</v>
      </c>
      <c r="F104" s="71" t="s">
        <v>2</v>
      </c>
      <c r="G104" s="46">
        <f t="shared" si="4"/>
        <v>100000</v>
      </c>
      <c r="H104" s="46">
        <f t="shared" si="4"/>
        <v>100000</v>
      </c>
    </row>
    <row r="105" spans="1:8" ht="42">
      <c r="A105" s="32" t="s">
        <v>159</v>
      </c>
      <c r="B105" s="3" t="s">
        <v>0</v>
      </c>
      <c r="C105" s="3" t="s">
        <v>76</v>
      </c>
      <c r="D105" s="3" t="s">
        <v>77</v>
      </c>
      <c r="E105" s="3" t="s">
        <v>153</v>
      </c>
      <c r="F105" s="3" t="s">
        <v>2</v>
      </c>
      <c r="G105" s="44">
        <f t="shared" si="4"/>
        <v>100000</v>
      </c>
      <c r="H105" s="44">
        <f t="shared" si="4"/>
        <v>100000</v>
      </c>
    </row>
    <row r="106" spans="1:8" ht="22.8">
      <c r="A106" s="30" t="s">
        <v>35</v>
      </c>
      <c r="B106" s="3" t="s">
        <v>0</v>
      </c>
      <c r="C106" s="3" t="s">
        <v>76</v>
      </c>
      <c r="D106" s="3" t="s">
        <v>77</v>
      </c>
      <c r="E106" s="3" t="s">
        <v>4</v>
      </c>
      <c r="F106" s="3" t="s">
        <v>2</v>
      </c>
      <c r="G106" s="44">
        <f t="shared" si="4"/>
        <v>100000</v>
      </c>
      <c r="H106" s="44">
        <f t="shared" si="4"/>
        <v>100000</v>
      </c>
    </row>
    <row r="107" spans="1:8" s="58" customFormat="1">
      <c r="A107" s="31" t="s">
        <v>36</v>
      </c>
      <c r="B107" s="40" t="s">
        <v>0</v>
      </c>
      <c r="C107" s="40" t="s">
        <v>76</v>
      </c>
      <c r="D107" s="40" t="s">
        <v>77</v>
      </c>
      <c r="E107" s="40" t="s">
        <v>4</v>
      </c>
      <c r="F107" s="40" t="s">
        <v>37</v>
      </c>
      <c r="G107" s="60">
        <v>100000</v>
      </c>
      <c r="H107" s="60">
        <v>100000</v>
      </c>
    </row>
    <row r="108" spans="1:8" ht="29.4" customHeight="1">
      <c r="A108" s="29" t="s">
        <v>78</v>
      </c>
      <c r="B108" s="13" t="s">
        <v>0</v>
      </c>
      <c r="C108" s="13" t="s">
        <v>79</v>
      </c>
      <c r="D108" s="13"/>
      <c r="E108" s="13"/>
      <c r="F108" s="13"/>
      <c r="G108" s="17">
        <f>G109</f>
        <v>2599235</v>
      </c>
      <c r="H108" s="17">
        <f>H109</f>
        <v>3471474</v>
      </c>
    </row>
    <row r="109" spans="1:8" ht="22.8">
      <c r="A109" s="30" t="s">
        <v>130</v>
      </c>
      <c r="B109" s="5" t="s">
        <v>0</v>
      </c>
      <c r="C109" s="5" t="s">
        <v>79</v>
      </c>
      <c r="D109" s="5" t="s">
        <v>11</v>
      </c>
      <c r="E109" s="5" t="s">
        <v>2</v>
      </c>
      <c r="F109" s="5" t="s">
        <v>2</v>
      </c>
      <c r="G109" s="4">
        <f>G110</f>
        <v>2599235</v>
      </c>
      <c r="H109" s="4">
        <f>H110</f>
        <v>3471474</v>
      </c>
    </row>
    <row r="110" spans="1:8" ht="34.200000000000003">
      <c r="A110" s="30" t="s">
        <v>131</v>
      </c>
      <c r="B110" s="5" t="s">
        <v>0</v>
      </c>
      <c r="C110" s="5" t="s">
        <v>79</v>
      </c>
      <c r="D110" s="5" t="s">
        <v>11</v>
      </c>
      <c r="E110" s="5" t="s">
        <v>2</v>
      </c>
      <c r="F110" s="5" t="s">
        <v>2</v>
      </c>
      <c r="G110" s="4">
        <f>G111+G116+G122+G131+G137+G160+G165+G143</f>
        <v>2599235</v>
      </c>
      <c r="H110" s="4">
        <f>H111+H116+H122+H131+H137+H160+H165+H143+H149+H154</f>
        <v>3471474</v>
      </c>
    </row>
    <row r="111" spans="1:8" ht="24">
      <c r="A111" s="27" t="s">
        <v>80</v>
      </c>
      <c r="B111" s="62" t="s">
        <v>0</v>
      </c>
      <c r="C111" s="62" t="s">
        <v>79</v>
      </c>
      <c r="D111" s="62" t="s">
        <v>81</v>
      </c>
      <c r="E111" s="62" t="s">
        <v>2</v>
      </c>
      <c r="F111" s="62" t="s">
        <v>2</v>
      </c>
      <c r="G111" s="69">
        <f t="shared" ref="G111:H114" si="5">G112</f>
        <v>280000</v>
      </c>
      <c r="H111" s="69">
        <f t="shared" si="5"/>
        <v>280000</v>
      </c>
    </row>
    <row r="112" spans="1:8" ht="28.2">
      <c r="A112" s="32" t="s">
        <v>158</v>
      </c>
      <c r="B112" s="3" t="s">
        <v>0</v>
      </c>
      <c r="C112" s="3" t="s">
        <v>79</v>
      </c>
      <c r="D112" s="3" t="s">
        <v>81</v>
      </c>
      <c r="E112" s="3" t="s">
        <v>148</v>
      </c>
      <c r="F112" s="3" t="s">
        <v>2</v>
      </c>
      <c r="G112" s="44">
        <f t="shared" si="5"/>
        <v>280000</v>
      </c>
      <c r="H112" s="44">
        <f t="shared" si="5"/>
        <v>280000</v>
      </c>
    </row>
    <row r="113" spans="1:8" ht="48" customHeight="1">
      <c r="A113" s="32" t="s">
        <v>159</v>
      </c>
      <c r="B113" s="3" t="s">
        <v>0</v>
      </c>
      <c r="C113" s="3" t="s">
        <v>79</v>
      </c>
      <c r="D113" s="3" t="s">
        <v>81</v>
      </c>
      <c r="E113" s="3" t="s">
        <v>153</v>
      </c>
      <c r="F113" s="3" t="s">
        <v>2</v>
      </c>
      <c r="G113" s="44">
        <f t="shared" si="5"/>
        <v>280000</v>
      </c>
      <c r="H113" s="44">
        <f t="shared" si="5"/>
        <v>280000</v>
      </c>
    </row>
    <row r="114" spans="1:8" ht="22.8">
      <c r="A114" s="30" t="s">
        <v>35</v>
      </c>
      <c r="B114" s="3" t="s">
        <v>0</v>
      </c>
      <c r="C114" s="3" t="s">
        <v>79</v>
      </c>
      <c r="D114" s="3" t="s">
        <v>81</v>
      </c>
      <c r="E114" s="3" t="s">
        <v>4</v>
      </c>
      <c r="F114" s="3" t="s">
        <v>2</v>
      </c>
      <c r="G114" s="44">
        <f t="shared" si="5"/>
        <v>280000</v>
      </c>
      <c r="H114" s="44">
        <f t="shared" si="5"/>
        <v>280000</v>
      </c>
    </row>
    <row r="115" spans="1:8" s="58" customFormat="1">
      <c r="A115" s="31" t="s">
        <v>36</v>
      </c>
      <c r="B115" s="40" t="s">
        <v>0</v>
      </c>
      <c r="C115" s="40" t="s">
        <v>79</v>
      </c>
      <c r="D115" s="40" t="s">
        <v>81</v>
      </c>
      <c r="E115" s="40" t="s">
        <v>4</v>
      </c>
      <c r="F115" s="40" t="s">
        <v>37</v>
      </c>
      <c r="G115" s="49">
        <v>280000</v>
      </c>
      <c r="H115" s="49">
        <v>280000</v>
      </c>
    </row>
    <row r="116" spans="1:8">
      <c r="A116" s="27" t="s">
        <v>82</v>
      </c>
      <c r="B116" s="62" t="s">
        <v>0</v>
      </c>
      <c r="C116" s="62" t="s">
        <v>79</v>
      </c>
      <c r="D116" s="62" t="s">
        <v>83</v>
      </c>
      <c r="E116" s="62" t="s">
        <v>2</v>
      </c>
      <c r="F116" s="62" t="s">
        <v>2</v>
      </c>
      <c r="G116" s="69">
        <f>G119</f>
        <v>160000</v>
      </c>
      <c r="H116" s="69">
        <f>H119</f>
        <v>160000</v>
      </c>
    </row>
    <row r="117" spans="1:8" ht="28.2">
      <c r="A117" s="32" t="s">
        <v>158</v>
      </c>
      <c r="B117" s="3" t="s">
        <v>0</v>
      </c>
      <c r="C117" s="3" t="s">
        <v>79</v>
      </c>
      <c r="D117" s="3" t="s">
        <v>83</v>
      </c>
      <c r="E117" s="3" t="s">
        <v>148</v>
      </c>
      <c r="F117" s="3" t="s">
        <v>2</v>
      </c>
      <c r="G117" s="44">
        <f>G118</f>
        <v>160000</v>
      </c>
      <c r="H117" s="44">
        <f>H118</f>
        <v>160000</v>
      </c>
    </row>
    <row r="118" spans="1:8" ht="42">
      <c r="A118" s="32" t="s">
        <v>159</v>
      </c>
      <c r="B118" s="3" t="s">
        <v>0</v>
      </c>
      <c r="C118" s="3" t="s">
        <v>79</v>
      </c>
      <c r="D118" s="3" t="s">
        <v>83</v>
      </c>
      <c r="E118" s="3" t="s">
        <v>153</v>
      </c>
      <c r="F118" s="3" t="s">
        <v>2</v>
      </c>
      <c r="G118" s="44">
        <f>G119</f>
        <v>160000</v>
      </c>
      <c r="H118" s="44">
        <f>H119</f>
        <v>160000</v>
      </c>
    </row>
    <row r="119" spans="1:8" ht="22.8">
      <c r="A119" s="30" t="s">
        <v>35</v>
      </c>
      <c r="B119" s="3" t="s">
        <v>0</v>
      </c>
      <c r="C119" s="3" t="s">
        <v>79</v>
      </c>
      <c r="D119" s="3" t="s">
        <v>83</v>
      </c>
      <c r="E119" s="3" t="s">
        <v>4</v>
      </c>
      <c r="F119" s="3" t="s">
        <v>2</v>
      </c>
      <c r="G119" s="44">
        <f>G120+G121</f>
        <v>160000</v>
      </c>
      <c r="H119" s="44">
        <f>H120+H121</f>
        <v>160000</v>
      </c>
    </row>
    <row r="120" spans="1:8" s="58" customFormat="1">
      <c r="A120" s="31" t="s">
        <v>38</v>
      </c>
      <c r="B120" s="40" t="s">
        <v>0</v>
      </c>
      <c r="C120" s="40" t="s">
        <v>79</v>
      </c>
      <c r="D120" s="40" t="s">
        <v>83</v>
      </c>
      <c r="E120" s="40" t="s">
        <v>4</v>
      </c>
      <c r="F120" s="40" t="s">
        <v>39</v>
      </c>
      <c r="G120" s="49">
        <v>80000</v>
      </c>
      <c r="H120" s="49">
        <v>80000</v>
      </c>
    </row>
    <row r="121" spans="1:8" s="58" customFormat="1">
      <c r="A121" s="31" t="s">
        <v>43</v>
      </c>
      <c r="B121" s="40" t="s">
        <v>0</v>
      </c>
      <c r="C121" s="40" t="s">
        <v>79</v>
      </c>
      <c r="D121" s="40" t="s">
        <v>83</v>
      </c>
      <c r="E121" s="40" t="s">
        <v>4</v>
      </c>
      <c r="F121" s="40" t="s">
        <v>44</v>
      </c>
      <c r="G121" s="49">
        <v>80000</v>
      </c>
      <c r="H121" s="49">
        <v>80000</v>
      </c>
    </row>
    <row r="122" spans="1:8" ht="24">
      <c r="A122" s="27" t="s">
        <v>84</v>
      </c>
      <c r="B122" s="62" t="s">
        <v>0</v>
      </c>
      <c r="C122" s="62" t="s">
        <v>79</v>
      </c>
      <c r="D122" s="62" t="s">
        <v>85</v>
      </c>
      <c r="E122" s="62" t="s">
        <v>2</v>
      </c>
      <c r="F122" s="62" t="s">
        <v>2</v>
      </c>
      <c r="G122" s="69">
        <f>G125</f>
        <v>766000</v>
      </c>
      <c r="H122" s="69">
        <f>H125</f>
        <v>766000</v>
      </c>
    </row>
    <row r="123" spans="1:8" ht="28.2">
      <c r="A123" s="32" t="s">
        <v>158</v>
      </c>
      <c r="B123" s="3" t="s">
        <v>0</v>
      </c>
      <c r="C123" s="3" t="s">
        <v>79</v>
      </c>
      <c r="D123" s="3" t="s">
        <v>85</v>
      </c>
      <c r="E123" s="3" t="s">
        <v>148</v>
      </c>
      <c r="F123" s="3" t="s">
        <v>2</v>
      </c>
      <c r="G123" s="44">
        <f>G124</f>
        <v>766000</v>
      </c>
      <c r="H123" s="44">
        <f>H124</f>
        <v>766000</v>
      </c>
    </row>
    <row r="124" spans="1:8" ht="42">
      <c r="A124" s="32" t="s">
        <v>159</v>
      </c>
      <c r="B124" s="3" t="s">
        <v>0</v>
      </c>
      <c r="C124" s="3" t="s">
        <v>79</v>
      </c>
      <c r="D124" s="3" t="s">
        <v>85</v>
      </c>
      <c r="E124" s="3" t="s">
        <v>153</v>
      </c>
      <c r="F124" s="3" t="s">
        <v>2</v>
      </c>
      <c r="G124" s="44">
        <f>G125</f>
        <v>766000</v>
      </c>
      <c r="H124" s="44">
        <f>H125</f>
        <v>766000</v>
      </c>
    </row>
    <row r="125" spans="1:8" ht="22.8">
      <c r="A125" s="30" t="s">
        <v>35</v>
      </c>
      <c r="B125" s="3" t="s">
        <v>0</v>
      </c>
      <c r="C125" s="3" t="s">
        <v>79</v>
      </c>
      <c r="D125" s="3" t="s">
        <v>85</v>
      </c>
      <c r="E125" s="3" t="s">
        <v>4</v>
      </c>
      <c r="F125" s="3" t="s">
        <v>2</v>
      </c>
      <c r="G125" s="44">
        <f>G126+G127+G128+G129+G130</f>
        <v>766000</v>
      </c>
      <c r="H125" s="44">
        <f>H126+H127+H128+H129+H130</f>
        <v>766000</v>
      </c>
    </row>
    <row r="126" spans="1:8" ht="15">
      <c r="A126" s="30" t="s">
        <v>141</v>
      </c>
      <c r="B126" s="3" t="s">
        <v>0</v>
      </c>
      <c r="C126" s="3" t="s">
        <v>79</v>
      </c>
      <c r="D126" s="3" t="s">
        <v>85</v>
      </c>
      <c r="E126" s="3" t="s">
        <v>4</v>
      </c>
      <c r="F126" s="3" t="s">
        <v>61</v>
      </c>
      <c r="G126" s="45">
        <v>156000</v>
      </c>
      <c r="H126" s="45">
        <v>156000</v>
      </c>
    </row>
    <row r="127" spans="1:8">
      <c r="A127" s="31" t="s">
        <v>38</v>
      </c>
      <c r="B127" s="40" t="s">
        <v>0</v>
      </c>
      <c r="C127" s="40" t="s">
        <v>79</v>
      </c>
      <c r="D127" s="40" t="s">
        <v>85</v>
      </c>
      <c r="E127" s="40" t="s">
        <v>4</v>
      </c>
      <c r="F127" s="40" t="s">
        <v>39</v>
      </c>
      <c r="G127" s="60">
        <v>100000</v>
      </c>
      <c r="H127" s="60">
        <v>100000</v>
      </c>
    </row>
    <row r="128" spans="1:8">
      <c r="A128" s="31" t="s">
        <v>40</v>
      </c>
      <c r="B128" s="40" t="s">
        <v>0</v>
      </c>
      <c r="C128" s="40" t="s">
        <v>79</v>
      </c>
      <c r="D128" s="40" t="s">
        <v>85</v>
      </c>
      <c r="E128" s="40" t="s">
        <v>4</v>
      </c>
      <c r="F128" s="40" t="s">
        <v>41</v>
      </c>
      <c r="G128" s="60">
        <v>300000</v>
      </c>
      <c r="H128" s="60">
        <v>300000</v>
      </c>
    </row>
    <row r="129" spans="1:8">
      <c r="A129" s="31" t="s">
        <v>119</v>
      </c>
      <c r="B129" s="40" t="s">
        <v>0</v>
      </c>
      <c r="C129" s="40" t="s">
        <v>79</v>
      </c>
      <c r="D129" s="40" t="s">
        <v>85</v>
      </c>
      <c r="E129" s="40" t="s">
        <v>4</v>
      </c>
      <c r="F129" s="40" t="s">
        <v>3</v>
      </c>
      <c r="G129" s="60">
        <v>130000</v>
      </c>
      <c r="H129" s="60">
        <v>130000</v>
      </c>
    </row>
    <row r="130" spans="1:8">
      <c r="A130" s="31" t="s">
        <v>43</v>
      </c>
      <c r="B130" s="40" t="s">
        <v>0</v>
      </c>
      <c r="C130" s="40" t="s">
        <v>79</v>
      </c>
      <c r="D130" s="40" t="s">
        <v>85</v>
      </c>
      <c r="E130" s="40" t="s">
        <v>4</v>
      </c>
      <c r="F130" s="40" t="s">
        <v>44</v>
      </c>
      <c r="G130" s="60">
        <v>80000</v>
      </c>
      <c r="H130" s="60">
        <v>80000</v>
      </c>
    </row>
    <row r="131" spans="1:8" ht="24">
      <c r="A131" s="27" t="s">
        <v>86</v>
      </c>
      <c r="B131" s="62" t="s">
        <v>0</v>
      </c>
      <c r="C131" s="62" t="s">
        <v>79</v>
      </c>
      <c r="D131" s="62" t="s">
        <v>142</v>
      </c>
      <c r="E131" s="62" t="s">
        <v>2</v>
      </c>
      <c r="F131" s="62" t="s">
        <v>2</v>
      </c>
      <c r="G131" s="69">
        <f>G134</f>
        <v>550000</v>
      </c>
      <c r="H131" s="69">
        <f>H134</f>
        <v>505000</v>
      </c>
    </row>
    <row r="132" spans="1:8" ht="28.2">
      <c r="A132" s="32" t="s">
        <v>158</v>
      </c>
      <c r="B132" s="3" t="s">
        <v>0</v>
      </c>
      <c r="C132" s="3" t="s">
        <v>79</v>
      </c>
      <c r="D132" s="3" t="s">
        <v>142</v>
      </c>
      <c r="E132" s="3" t="s">
        <v>148</v>
      </c>
      <c r="F132" s="3" t="s">
        <v>2</v>
      </c>
      <c r="G132" s="44">
        <f>G133</f>
        <v>550000</v>
      </c>
      <c r="H132" s="44">
        <f>H133</f>
        <v>505000</v>
      </c>
    </row>
    <row r="133" spans="1:8" ht="42">
      <c r="A133" s="32" t="s">
        <v>159</v>
      </c>
      <c r="B133" s="3" t="s">
        <v>0</v>
      </c>
      <c r="C133" s="3" t="s">
        <v>79</v>
      </c>
      <c r="D133" s="3" t="s">
        <v>142</v>
      </c>
      <c r="E133" s="3" t="s">
        <v>153</v>
      </c>
      <c r="F133" s="3" t="s">
        <v>2</v>
      </c>
      <c r="G133" s="44">
        <f>G134</f>
        <v>550000</v>
      </c>
      <c r="H133" s="44">
        <f>H134</f>
        <v>505000</v>
      </c>
    </row>
    <row r="134" spans="1:8" ht="22.8">
      <c r="A134" s="30" t="s">
        <v>35</v>
      </c>
      <c r="B134" s="3" t="s">
        <v>0</v>
      </c>
      <c r="C134" s="3" t="s">
        <v>79</v>
      </c>
      <c r="D134" s="3" t="s">
        <v>142</v>
      </c>
      <c r="E134" s="3" t="s">
        <v>4</v>
      </c>
      <c r="F134" s="3" t="s">
        <v>2</v>
      </c>
      <c r="G134" s="44">
        <f>G135+G136</f>
        <v>550000</v>
      </c>
      <c r="H134" s="44">
        <f>H135+H136</f>
        <v>505000</v>
      </c>
    </row>
    <row r="135" spans="1:8">
      <c r="A135" s="31" t="s">
        <v>38</v>
      </c>
      <c r="B135" s="40" t="s">
        <v>0</v>
      </c>
      <c r="C135" s="40" t="s">
        <v>79</v>
      </c>
      <c r="D135" s="40" t="s">
        <v>142</v>
      </c>
      <c r="E135" s="40" t="s">
        <v>4</v>
      </c>
      <c r="F135" s="40" t="s">
        <v>39</v>
      </c>
      <c r="G135" s="60">
        <v>50000</v>
      </c>
      <c r="H135" s="60">
        <v>10000</v>
      </c>
    </row>
    <row r="136" spans="1:8" ht="22.8">
      <c r="A136" s="31" t="s">
        <v>35</v>
      </c>
      <c r="B136" s="40" t="s">
        <v>0</v>
      </c>
      <c r="C136" s="40" t="s">
        <v>79</v>
      </c>
      <c r="D136" s="40" t="s">
        <v>142</v>
      </c>
      <c r="E136" s="40" t="s">
        <v>4</v>
      </c>
      <c r="F136" s="40" t="s">
        <v>3</v>
      </c>
      <c r="G136" s="60">
        <v>500000</v>
      </c>
      <c r="H136" s="60">
        <v>495000</v>
      </c>
    </row>
    <row r="137" spans="1:8">
      <c r="A137" s="27" t="s">
        <v>204</v>
      </c>
      <c r="B137" s="62" t="s">
        <v>0</v>
      </c>
      <c r="C137" s="62" t="s">
        <v>79</v>
      </c>
      <c r="D137" s="62" t="s">
        <v>143</v>
      </c>
      <c r="E137" s="62" t="s">
        <v>2</v>
      </c>
      <c r="F137" s="62" t="s">
        <v>2</v>
      </c>
      <c r="G137" s="69">
        <f>G140</f>
        <v>130000</v>
      </c>
      <c r="H137" s="69">
        <f>H140</f>
        <v>36054</v>
      </c>
    </row>
    <row r="138" spans="1:8" ht="28.2">
      <c r="A138" s="32" t="s">
        <v>158</v>
      </c>
      <c r="B138" s="3" t="s">
        <v>0</v>
      </c>
      <c r="C138" s="3" t="s">
        <v>79</v>
      </c>
      <c r="D138" s="3" t="s">
        <v>143</v>
      </c>
      <c r="E138" s="3" t="s">
        <v>148</v>
      </c>
      <c r="F138" s="3" t="s">
        <v>2</v>
      </c>
      <c r="G138" s="44">
        <f>G139</f>
        <v>130000</v>
      </c>
      <c r="H138" s="44">
        <f>H139</f>
        <v>36054</v>
      </c>
    </row>
    <row r="139" spans="1:8" ht="42">
      <c r="A139" s="32" t="s">
        <v>159</v>
      </c>
      <c r="B139" s="3" t="s">
        <v>0</v>
      </c>
      <c r="C139" s="3" t="s">
        <v>79</v>
      </c>
      <c r="D139" s="3" t="s">
        <v>143</v>
      </c>
      <c r="E139" s="3" t="s">
        <v>153</v>
      </c>
      <c r="F139" s="3" t="s">
        <v>2</v>
      </c>
      <c r="G139" s="44">
        <f>G140</f>
        <v>130000</v>
      </c>
      <c r="H139" s="44">
        <f>H140</f>
        <v>36054</v>
      </c>
    </row>
    <row r="140" spans="1:8" ht="22.8">
      <c r="A140" s="30" t="s">
        <v>35</v>
      </c>
      <c r="B140" s="3" t="s">
        <v>0</v>
      </c>
      <c r="C140" s="3" t="s">
        <v>79</v>
      </c>
      <c r="D140" s="3" t="s">
        <v>143</v>
      </c>
      <c r="E140" s="3" t="s">
        <v>4</v>
      </c>
      <c r="F140" s="3" t="s">
        <v>2</v>
      </c>
      <c r="G140" s="44">
        <f>G141+G142</f>
        <v>130000</v>
      </c>
      <c r="H140" s="44">
        <f>H141+H142</f>
        <v>36054</v>
      </c>
    </row>
    <row r="141" spans="1:8">
      <c r="A141" s="31" t="s">
        <v>38</v>
      </c>
      <c r="B141" s="40" t="s">
        <v>0</v>
      </c>
      <c r="C141" s="40" t="s">
        <v>79</v>
      </c>
      <c r="D141" s="40" t="s">
        <v>143</v>
      </c>
      <c r="E141" s="40" t="s">
        <v>4</v>
      </c>
      <c r="F141" s="40" t="s">
        <v>39</v>
      </c>
      <c r="G141" s="60">
        <v>30000</v>
      </c>
      <c r="H141" s="60">
        <v>30000</v>
      </c>
    </row>
    <row r="142" spans="1:8">
      <c r="A142" s="31" t="s">
        <v>191</v>
      </c>
      <c r="B142" s="40" t="s">
        <v>0</v>
      </c>
      <c r="C142" s="40" t="s">
        <v>79</v>
      </c>
      <c r="D142" s="40" t="s">
        <v>143</v>
      </c>
      <c r="E142" s="40" t="s">
        <v>4</v>
      </c>
      <c r="F142" s="40" t="s">
        <v>41</v>
      </c>
      <c r="G142" s="60">
        <v>100000</v>
      </c>
      <c r="H142" s="60">
        <v>6054</v>
      </c>
    </row>
    <row r="143" spans="1:8">
      <c r="A143" s="27" t="s">
        <v>214</v>
      </c>
      <c r="B143" s="62" t="s">
        <v>0</v>
      </c>
      <c r="C143" s="62" t="s">
        <v>79</v>
      </c>
      <c r="D143" s="12" t="s">
        <v>215</v>
      </c>
      <c r="E143" s="62" t="s">
        <v>2</v>
      </c>
      <c r="F143" s="62" t="s">
        <v>2</v>
      </c>
      <c r="G143" s="69">
        <f>G146</f>
        <v>300000</v>
      </c>
      <c r="H143" s="69">
        <f>H146</f>
        <v>0</v>
      </c>
    </row>
    <row r="144" spans="1:8" ht="28.2">
      <c r="A144" s="32" t="s">
        <v>158</v>
      </c>
      <c r="B144" s="3" t="s">
        <v>0</v>
      </c>
      <c r="C144" s="3" t="s">
        <v>79</v>
      </c>
      <c r="D144" s="5" t="s">
        <v>215</v>
      </c>
      <c r="E144" s="3" t="s">
        <v>148</v>
      </c>
      <c r="F144" s="3" t="s">
        <v>2</v>
      </c>
      <c r="G144" s="44">
        <f>G145</f>
        <v>300000</v>
      </c>
      <c r="H144" s="44">
        <f>H145</f>
        <v>0</v>
      </c>
    </row>
    <row r="145" spans="1:8" ht="42">
      <c r="A145" s="32" t="s">
        <v>159</v>
      </c>
      <c r="B145" s="3" t="s">
        <v>0</v>
      </c>
      <c r="C145" s="3" t="s">
        <v>79</v>
      </c>
      <c r="D145" s="5" t="s">
        <v>215</v>
      </c>
      <c r="E145" s="3" t="s">
        <v>153</v>
      </c>
      <c r="F145" s="3" t="s">
        <v>2</v>
      </c>
      <c r="G145" s="44">
        <f>G146</f>
        <v>300000</v>
      </c>
      <c r="H145" s="44">
        <f>H146</f>
        <v>0</v>
      </c>
    </row>
    <row r="146" spans="1:8" ht="22.8">
      <c r="A146" s="30" t="s">
        <v>35</v>
      </c>
      <c r="B146" s="3" t="s">
        <v>0</v>
      </c>
      <c r="C146" s="3" t="s">
        <v>79</v>
      </c>
      <c r="D146" s="5" t="s">
        <v>215</v>
      </c>
      <c r="E146" s="3" t="s">
        <v>4</v>
      </c>
      <c r="F146" s="3" t="s">
        <v>2</v>
      </c>
      <c r="G146" s="44">
        <f>G147+G148</f>
        <v>300000</v>
      </c>
      <c r="H146" s="44">
        <f>H147+H148</f>
        <v>0</v>
      </c>
    </row>
    <row r="147" spans="1:8" outlineLevel="1">
      <c r="A147" s="31" t="s">
        <v>38</v>
      </c>
      <c r="B147" s="40" t="s">
        <v>0</v>
      </c>
      <c r="C147" s="40" t="s">
        <v>79</v>
      </c>
      <c r="D147" s="7" t="s">
        <v>215</v>
      </c>
      <c r="E147" s="40" t="s">
        <v>4</v>
      </c>
      <c r="F147" s="40" t="s">
        <v>39</v>
      </c>
      <c r="G147" s="60">
        <v>50000</v>
      </c>
      <c r="H147" s="60">
        <v>0</v>
      </c>
    </row>
    <row r="148" spans="1:8" ht="22.8" outlineLevel="1">
      <c r="A148" s="31" t="s">
        <v>35</v>
      </c>
      <c r="B148" s="40" t="s">
        <v>0</v>
      </c>
      <c r="C148" s="40" t="s">
        <v>79</v>
      </c>
      <c r="D148" s="7" t="s">
        <v>215</v>
      </c>
      <c r="E148" s="40" t="s">
        <v>4</v>
      </c>
      <c r="F148" s="40" t="s">
        <v>41</v>
      </c>
      <c r="G148" s="60">
        <v>250000</v>
      </c>
      <c r="H148" s="60">
        <v>0</v>
      </c>
    </row>
    <row r="149" spans="1:8" ht="24">
      <c r="A149" s="27" t="s">
        <v>202</v>
      </c>
      <c r="B149" s="62" t="s">
        <v>0</v>
      </c>
      <c r="C149" s="62" t="s">
        <v>79</v>
      </c>
      <c r="D149" s="62" t="s">
        <v>203</v>
      </c>
      <c r="E149" s="62" t="s">
        <v>2</v>
      </c>
      <c r="F149" s="62" t="s">
        <v>2</v>
      </c>
      <c r="G149" s="69">
        <f>G152</f>
        <v>0</v>
      </c>
      <c r="H149" s="69">
        <f>H152</f>
        <v>1264212</v>
      </c>
    </row>
    <row r="150" spans="1:8" ht="28.2">
      <c r="A150" s="32" t="s">
        <v>158</v>
      </c>
      <c r="B150" s="3" t="s">
        <v>0</v>
      </c>
      <c r="C150" s="3" t="s">
        <v>79</v>
      </c>
      <c r="D150" s="3" t="s">
        <v>203</v>
      </c>
      <c r="E150" s="3" t="s">
        <v>148</v>
      </c>
      <c r="F150" s="3" t="s">
        <v>2</v>
      </c>
      <c r="G150" s="44">
        <f>G151</f>
        <v>0</v>
      </c>
      <c r="H150" s="44">
        <f>H151</f>
        <v>1264212</v>
      </c>
    </row>
    <row r="151" spans="1:8" ht="42">
      <c r="A151" s="32" t="s">
        <v>159</v>
      </c>
      <c r="B151" s="3" t="s">
        <v>0</v>
      </c>
      <c r="C151" s="3" t="s">
        <v>79</v>
      </c>
      <c r="D151" s="3" t="s">
        <v>203</v>
      </c>
      <c r="E151" s="3" t="s">
        <v>153</v>
      </c>
      <c r="F151" s="3" t="s">
        <v>2</v>
      </c>
      <c r="G151" s="44">
        <f>G152</f>
        <v>0</v>
      </c>
      <c r="H151" s="44">
        <f>H152</f>
        <v>1264212</v>
      </c>
    </row>
    <row r="152" spans="1:8" ht="22.8">
      <c r="A152" s="31" t="s">
        <v>35</v>
      </c>
      <c r="B152" s="40" t="s">
        <v>0</v>
      </c>
      <c r="C152" s="40" t="s">
        <v>79</v>
      </c>
      <c r="D152" s="40" t="s">
        <v>203</v>
      </c>
      <c r="E152" s="40" t="s">
        <v>4</v>
      </c>
      <c r="F152" s="40" t="s">
        <v>2</v>
      </c>
      <c r="G152" s="49">
        <f>G153</f>
        <v>0</v>
      </c>
      <c r="H152" s="49">
        <f>H153</f>
        <v>1264212</v>
      </c>
    </row>
    <row r="153" spans="1:8">
      <c r="A153" s="31" t="s">
        <v>191</v>
      </c>
      <c r="B153" s="40" t="s">
        <v>0</v>
      </c>
      <c r="C153" s="40" t="s">
        <v>79</v>
      </c>
      <c r="D153" s="40" t="s">
        <v>203</v>
      </c>
      <c r="E153" s="40" t="s">
        <v>4</v>
      </c>
      <c r="F153" s="40" t="s">
        <v>41</v>
      </c>
      <c r="G153" s="60">
        <v>0</v>
      </c>
      <c r="H153" s="60">
        <v>1264212</v>
      </c>
    </row>
    <row r="154" spans="1:8">
      <c r="A154" s="27" t="s">
        <v>204</v>
      </c>
      <c r="B154" s="62" t="s">
        <v>0</v>
      </c>
      <c r="C154" s="62" t="s">
        <v>79</v>
      </c>
      <c r="D154" s="62" t="s">
        <v>143</v>
      </c>
      <c r="E154" s="62" t="s">
        <v>2</v>
      </c>
      <c r="F154" s="62" t="s">
        <v>2</v>
      </c>
      <c r="G154" s="69">
        <f>G157</f>
        <v>0</v>
      </c>
      <c r="H154" s="69">
        <f>H157</f>
        <v>380000</v>
      </c>
    </row>
    <row r="155" spans="1:8" ht="28.2">
      <c r="A155" s="32" t="s">
        <v>158</v>
      </c>
      <c r="B155" s="3" t="s">
        <v>0</v>
      </c>
      <c r="C155" s="3" t="s">
        <v>79</v>
      </c>
      <c r="D155" s="3" t="s">
        <v>143</v>
      </c>
      <c r="E155" s="3" t="s">
        <v>148</v>
      </c>
      <c r="F155" s="3" t="s">
        <v>2</v>
      </c>
      <c r="G155" s="44">
        <f>G156</f>
        <v>0</v>
      </c>
      <c r="H155" s="44">
        <f>H156</f>
        <v>380000</v>
      </c>
    </row>
    <row r="156" spans="1:8" ht="42">
      <c r="A156" s="32" t="s">
        <v>159</v>
      </c>
      <c r="B156" s="3" t="s">
        <v>0</v>
      </c>
      <c r="C156" s="3" t="s">
        <v>79</v>
      </c>
      <c r="D156" s="3" t="s">
        <v>143</v>
      </c>
      <c r="E156" s="3" t="s">
        <v>153</v>
      </c>
      <c r="F156" s="3" t="s">
        <v>2</v>
      </c>
      <c r="G156" s="44">
        <f>G157</f>
        <v>0</v>
      </c>
      <c r="H156" s="44">
        <f>H157</f>
        <v>380000</v>
      </c>
    </row>
    <row r="157" spans="1:8" ht="22.8">
      <c r="A157" s="30" t="s">
        <v>35</v>
      </c>
      <c r="B157" s="3" t="s">
        <v>0</v>
      </c>
      <c r="C157" s="3" t="s">
        <v>79</v>
      </c>
      <c r="D157" s="3" t="s">
        <v>143</v>
      </c>
      <c r="E157" s="3" t="s">
        <v>4</v>
      </c>
      <c r="F157" s="3" t="s">
        <v>2</v>
      </c>
      <c r="G157" s="44">
        <f>G158+G159</f>
        <v>0</v>
      </c>
      <c r="H157" s="44">
        <f>H158+H159</f>
        <v>380000</v>
      </c>
    </row>
    <row r="158" spans="1:8">
      <c r="A158" s="31" t="s">
        <v>38</v>
      </c>
      <c r="B158" s="40" t="s">
        <v>0</v>
      </c>
      <c r="C158" s="40" t="s">
        <v>79</v>
      </c>
      <c r="D158" s="40" t="s">
        <v>143</v>
      </c>
      <c r="E158" s="40" t="s">
        <v>4</v>
      </c>
      <c r="F158" s="40" t="s">
        <v>39</v>
      </c>
      <c r="G158" s="60">
        <v>0</v>
      </c>
      <c r="H158" s="60">
        <v>0</v>
      </c>
    </row>
    <row r="159" spans="1:8">
      <c r="A159" s="31" t="s">
        <v>191</v>
      </c>
      <c r="B159" s="40" t="s">
        <v>0</v>
      </c>
      <c r="C159" s="40" t="s">
        <v>79</v>
      </c>
      <c r="D159" s="40" t="s">
        <v>143</v>
      </c>
      <c r="E159" s="40" t="s">
        <v>4</v>
      </c>
      <c r="F159" s="40" t="s">
        <v>41</v>
      </c>
      <c r="G159" s="60">
        <v>0</v>
      </c>
      <c r="H159" s="60">
        <v>380000</v>
      </c>
    </row>
    <row r="160" spans="1:8">
      <c r="A160" s="27" t="s">
        <v>87</v>
      </c>
      <c r="B160" s="62" t="s">
        <v>0</v>
      </c>
      <c r="C160" s="62" t="s">
        <v>79</v>
      </c>
      <c r="D160" s="62" t="s">
        <v>88</v>
      </c>
      <c r="E160" s="62" t="s">
        <v>2</v>
      </c>
      <c r="F160" s="62" t="s">
        <v>2</v>
      </c>
      <c r="G160" s="69">
        <f t="shared" ref="G160:H163" si="6">G161</f>
        <v>84208</v>
      </c>
      <c r="H160" s="69">
        <f t="shared" si="6"/>
        <v>24208</v>
      </c>
    </row>
    <row r="161" spans="1:8" ht="28.2">
      <c r="A161" s="32" t="s">
        <v>158</v>
      </c>
      <c r="B161" s="3" t="s">
        <v>0</v>
      </c>
      <c r="C161" s="3" t="s">
        <v>79</v>
      </c>
      <c r="D161" s="3" t="s">
        <v>88</v>
      </c>
      <c r="E161" s="3" t="s">
        <v>148</v>
      </c>
      <c r="F161" s="3" t="s">
        <v>2</v>
      </c>
      <c r="G161" s="44">
        <f t="shared" si="6"/>
        <v>84208</v>
      </c>
      <c r="H161" s="44">
        <f t="shared" si="6"/>
        <v>24208</v>
      </c>
    </row>
    <row r="162" spans="1:8" ht="42">
      <c r="A162" s="32" t="s">
        <v>159</v>
      </c>
      <c r="B162" s="3" t="s">
        <v>0</v>
      </c>
      <c r="C162" s="3" t="s">
        <v>79</v>
      </c>
      <c r="D162" s="3" t="s">
        <v>88</v>
      </c>
      <c r="E162" s="3" t="s">
        <v>153</v>
      </c>
      <c r="F162" s="3" t="s">
        <v>2</v>
      </c>
      <c r="G162" s="44">
        <f t="shared" si="6"/>
        <v>84208</v>
      </c>
      <c r="H162" s="44">
        <f t="shared" si="6"/>
        <v>24208</v>
      </c>
    </row>
    <row r="163" spans="1:8" ht="22.8">
      <c r="A163" s="30" t="s">
        <v>35</v>
      </c>
      <c r="B163" s="3" t="s">
        <v>0</v>
      </c>
      <c r="C163" s="3" t="s">
        <v>79</v>
      </c>
      <c r="D163" s="3" t="s">
        <v>88</v>
      </c>
      <c r="E163" s="3" t="s">
        <v>4</v>
      </c>
      <c r="F163" s="3" t="s">
        <v>2</v>
      </c>
      <c r="G163" s="44">
        <f t="shared" si="6"/>
        <v>84208</v>
      </c>
      <c r="H163" s="44">
        <f t="shared" si="6"/>
        <v>24208</v>
      </c>
    </row>
    <row r="164" spans="1:8" s="58" customFormat="1">
      <c r="A164" s="31" t="s">
        <v>40</v>
      </c>
      <c r="B164" s="40" t="s">
        <v>0</v>
      </c>
      <c r="C164" s="40" t="s">
        <v>79</v>
      </c>
      <c r="D164" s="40" t="s">
        <v>88</v>
      </c>
      <c r="E164" s="40" t="s">
        <v>4</v>
      </c>
      <c r="F164" s="40" t="s">
        <v>41</v>
      </c>
      <c r="G164" s="49">
        <v>84208</v>
      </c>
      <c r="H164" s="49">
        <v>24208</v>
      </c>
    </row>
    <row r="165" spans="1:8">
      <c r="A165" s="27" t="s">
        <v>89</v>
      </c>
      <c r="B165" s="62" t="s">
        <v>0</v>
      </c>
      <c r="C165" s="62" t="s">
        <v>79</v>
      </c>
      <c r="D165" s="62" t="s">
        <v>90</v>
      </c>
      <c r="E165" s="62" t="s">
        <v>2</v>
      </c>
      <c r="F165" s="62" t="s">
        <v>2</v>
      </c>
      <c r="G165" s="69">
        <f>G168</f>
        <v>329027</v>
      </c>
      <c r="H165" s="69">
        <f>H168</f>
        <v>56000</v>
      </c>
    </row>
    <row r="166" spans="1:8" ht="28.2">
      <c r="A166" s="32" t="s">
        <v>158</v>
      </c>
      <c r="B166" s="3" t="s">
        <v>0</v>
      </c>
      <c r="C166" s="3" t="s">
        <v>79</v>
      </c>
      <c r="D166" s="3" t="s">
        <v>90</v>
      </c>
      <c r="E166" s="3" t="s">
        <v>148</v>
      </c>
      <c r="F166" s="3" t="s">
        <v>2</v>
      </c>
      <c r="G166" s="44">
        <f>G167</f>
        <v>329027</v>
      </c>
      <c r="H166" s="44">
        <f>H167</f>
        <v>56000</v>
      </c>
    </row>
    <row r="167" spans="1:8" ht="42">
      <c r="A167" s="32" t="s">
        <v>159</v>
      </c>
      <c r="B167" s="3" t="s">
        <v>0</v>
      </c>
      <c r="C167" s="3" t="s">
        <v>79</v>
      </c>
      <c r="D167" s="3" t="s">
        <v>90</v>
      </c>
      <c r="E167" s="3" t="s">
        <v>153</v>
      </c>
      <c r="F167" s="3" t="s">
        <v>2</v>
      </c>
      <c r="G167" s="44">
        <f>G168</f>
        <v>329027</v>
      </c>
      <c r="H167" s="44">
        <f>H168</f>
        <v>56000</v>
      </c>
    </row>
    <row r="168" spans="1:8" ht="22.8">
      <c r="A168" s="30" t="s">
        <v>35</v>
      </c>
      <c r="B168" s="3" t="s">
        <v>0</v>
      </c>
      <c r="C168" s="3" t="s">
        <v>79</v>
      </c>
      <c r="D168" s="3" t="s">
        <v>90</v>
      </c>
      <c r="E168" s="3" t="s">
        <v>4</v>
      </c>
      <c r="F168" s="3" t="s">
        <v>2</v>
      </c>
      <c r="G168" s="44">
        <f>G169+G170</f>
        <v>329027</v>
      </c>
      <c r="H168" s="44">
        <f>H169+H170</f>
        <v>56000</v>
      </c>
    </row>
    <row r="169" spans="1:8" outlineLevel="1">
      <c r="A169" s="31" t="s">
        <v>38</v>
      </c>
      <c r="B169" s="40" t="s">
        <v>0</v>
      </c>
      <c r="C169" s="40" t="s">
        <v>79</v>
      </c>
      <c r="D169" s="40" t="s">
        <v>90</v>
      </c>
      <c r="E169" s="40" t="s">
        <v>4</v>
      </c>
      <c r="F169" s="40" t="s">
        <v>39</v>
      </c>
      <c r="G169" s="60">
        <v>279027</v>
      </c>
      <c r="H169" s="60">
        <v>56000</v>
      </c>
    </row>
    <row r="170" spans="1:8" outlineLevel="1">
      <c r="A170" s="77" t="s">
        <v>216</v>
      </c>
      <c r="B170" s="40" t="s">
        <v>0</v>
      </c>
      <c r="C170" s="40" t="s">
        <v>79</v>
      </c>
      <c r="D170" s="40" t="s">
        <v>90</v>
      </c>
      <c r="E170" s="40" t="s">
        <v>4</v>
      </c>
      <c r="F170" s="40" t="s">
        <v>44</v>
      </c>
      <c r="G170" s="60">
        <v>50000</v>
      </c>
      <c r="H170" s="60">
        <v>0</v>
      </c>
    </row>
    <row r="171" spans="1:8" ht="24">
      <c r="A171" s="28" t="s">
        <v>91</v>
      </c>
      <c r="B171" s="19" t="s">
        <v>0</v>
      </c>
      <c r="C171" s="19" t="s">
        <v>92</v>
      </c>
      <c r="D171" s="19" t="s">
        <v>11</v>
      </c>
      <c r="E171" s="19" t="s">
        <v>2</v>
      </c>
      <c r="F171" s="19" t="s">
        <v>2</v>
      </c>
      <c r="G171" s="26">
        <f>G174</f>
        <v>25000</v>
      </c>
      <c r="H171" s="26">
        <f>H174</f>
        <v>25000</v>
      </c>
    </row>
    <row r="172" spans="1:8" ht="34.200000000000003">
      <c r="A172" s="30" t="s">
        <v>120</v>
      </c>
      <c r="B172" s="3" t="s">
        <v>0</v>
      </c>
      <c r="C172" s="3" t="s">
        <v>92</v>
      </c>
      <c r="D172" s="3" t="s">
        <v>11</v>
      </c>
      <c r="E172" s="3" t="s">
        <v>2</v>
      </c>
      <c r="F172" s="3" t="s">
        <v>2</v>
      </c>
      <c r="G172" s="43">
        <f>G173</f>
        <v>25000</v>
      </c>
      <c r="H172" s="43">
        <f>H173</f>
        <v>25000</v>
      </c>
    </row>
    <row r="173" spans="1:8" ht="34.200000000000003">
      <c r="A173" s="30" t="s">
        <v>132</v>
      </c>
      <c r="B173" s="3" t="s">
        <v>0</v>
      </c>
      <c r="C173" s="3" t="s">
        <v>92</v>
      </c>
      <c r="D173" s="3" t="s">
        <v>11</v>
      </c>
      <c r="E173" s="3" t="s">
        <v>2</v>
      </c>
      <c r="F173" s="3" t="s">
        <v>2</v>
      </c>
      <c r="G173" s="43">
        <f>G174</f>
        <v>25000</v>
      </c>
      <c r="H173" s="43">
        <f>H174</f>
        <v>25000</v>
      </c>
    </row>
    <row r="174" spans="1:8" ht="24">
      <c r="A174" s="27" t="s">
        <v>93</v>
      </c>
      <c r="B174" s="62" t="s">
        <v>0</v>
      </c>
      <c r="C174" s="62" t="s">
        <v>92</v>
      </c>
      <c r="D174" s="62" t="s">
        <v>94</v>
      </c>
      <c r="E174" s="62" t="s">
        <v>2</v>
      </c>
      <c r="F174" s="62" t="s">
        <v>2</v>
      </c>
      <c r="G174" s="68">
        <v>25000</v>
      </c>
      <c r="H174" s="68">
        <v>25000</v>
      </c>
    </row>
    <row r="175" spans="1:8" ht="28.2" outlineLevel="1">
      <c r="A175" s="32" t="s">
        <v>158</v>
      </c>
      <c r="B175" s="3" t="s">
        <v>0</v>
      </c>
      <c r="C175" s="3" t="s">
        <v>92</v>
      </c>
      <c r="D175" s="3" t="s">
        <v>94</v>
      </c>
      <c r="E175" s="3" t="s">
        <v>148</v>
      </c>
      <c r="F175" s="3" t="s">
        <v>2</v>
      </c>
      <c r="G175" s="8">
        <f t="shared" ref="G175:H177" si="7">G176</f>
        <v>25000</v>
      </c>
      <c r="H175" s="8">
        <f t="shared" si="7"/>
        <v>25000</v>
      </c>
    </row>
    <row r="176" spans="1:8" ht="42" outlineLevel="1">
      <c r="A176" s="32" t="s">
        <v>159</v>
      </c>
      <c r="B176" s="3" t="s">
        <v>0</v>
      </c>
      <c r="C176" s="3" t="s">
        <v>92</v>
      </c>
      <c r="D176" s="3" t="s">
        <v>94</v>
      </c>
      <c r="E176" s="3" t="s">
        <v>153</v>
      </c>
      <c r="F176" s="3" t="s">
        <v>2</v>
      </c>
      <c r="G176" s="8">
        <f t="shared" si="7"/>
        <v>25000</v>
      </c>
      <c r="H176" s="8">
        <f t="shared" si="7"/>
        <v>25000</v>
      </c>
    </row>
    <row r="177" spans="1:8" ht="22.8" outlineLevel="1">
      <c r="A177" s="30" t="s">
        <v>35</v>
      </c>
      <c r="B177" s="3" t="s">
        <v>0</v>
      </c>
      <c r="C177" s="3" t="s">
        <v>92</v>
      </c>
      <c r="D177" s="3" t="s">
        <v>94</v>
      </c>
      <c r="E177" s="3" t="s">
        <v>4</v>
      </c>
      <c r="F177" s="3" t="s">
        <v>2</v>
      </c>
      <c r="G177" s="8">
        <f t="shared" si="7"/>
        <v>25000</v>
      </c>
      <c r="H177" s="8">
        <f t="shared" si="7"/>
        <v>25000</v>
      </c>
    </row>
    <row r="178" spans="1:8" ht="14.4" outlineLevel="1">
      <c r="A178" s="31" t="s">
        <v>40</v>
      </c>
      <c r="B178" s="40" t="s">
        <v>0</v>
      </c>
      <c r="C178" s="40" t="s">
        <v>92</v>
      </c>
      <c r="D178" s="40" t="s">
        <v>94</v>
      </c>
      <c r="E178" s="40" t="s">
        <v>4</v>
      </c>
      <c r="F178" s="40" t="s">
        <v>41</v>
      </c>
      <c r="G178" s="67">
        <v>25000</v>
      </c>
      <c r="H178" s="67">
        <v>25000</v>
      </c>
    </row>
    <row r="179" spans="1:8">
      <c r="A179" s="28" t="s">
        <v>95</v>
      </c>
      <c r="B179" s="19" t="s">
        <v>0</v>
      </c>
      <c r="C179" s="19" t="s">
        <v>96</v>
      </c>
      <c r="D179" s="19"/>
      <c r="E179" s="19"/>
      <c r="F179" s="19"/>
      <c r="G179" s="20">
        <f t="shared" ref="G179:H183" si="8">G180</f>
        <v>2950000</v>
      </c>
      <c r="H179" s="20">
        <f t="shared" si="8"/>
        <v>3000000</v>
      </c>
    </row>
    <row r="180" spans="1:8" ht="22.8">
      <c r="A180" s="30" t="s">
        <v>133</v>
      </c>
      <c r="B180" s="3" t="s">
        <v>0</v>
      </c>
      <c r="C180" s="3" t="s">
        <v>96</v>
      </c>
      <c r="D180" s="3" t="s">
        <v>11</v>
      </c>
      <c r="E180" s="3" t="s">
        <v>2</v>
      </c>
      <c r="F180" s="3" t="s">
        <v>2</v>
      </c>
      <c r="G180" s="4">
        <f t="shared" si="8"/>
        <v>2950000</v>
      </c>
      <c r="H180" s="4">
        <f t="shared" si="8"/>
        <v>3000000</v>
      </c>
    </row>
    <row r="181" spans="1:8" ht="22.8">
      <c r="A181" s="30" t="s">
        <v>134</v>
      </c>
      <c r="B181" s="3" t="s">
        <v>0</v>
      </c>
      <c r="C181" s="3" t="s">
        <v>96</v>
      </c>
      <c r="D181" s="3" t="s">
        <v>11</v>
      </c>
      <c r="E181" s="3" t="s">
        <v>2</v>
      </c>
      <c r="F181" s="3" t="s">
        <v>2</v>
      </c>
      <c r="G181" s="4">
        <f t="shared" si="8"/>
        <v>2950000</v>
      </c>
      <c r="H181" s="4">
        <f t="shared" si="8"/>
        <v>3000000</v>
      </c>
    </row>
    <row r="182" spans="1:8" ht="40.200000000000003">
      <c r="A182" s="65" t="s">
        <v>175</v>
      </c>
      <c r="B182" s="66" t="s">
        <v>0</v>
      </c>
      <c r="C182" s="62" t="s">
        <v>96</v>
      </c>
      <c r="D182" s="62" t="s">
        <v>97</v>
      </c>
      <c r="E182" s="62" t="s">
        <v>2</v>
      </c>
      <c r="F182" s="62" t="s">
        <v>2</v>
      </c>
      <c r="G182" s="63">
        <f t="shared" si="8"/>
        <v>2950000</v>
      </c>
      <c r="H182" s="63">
        <f t="shared" si="8"/>
        <v>3000000</v>
      </c>
    </row>
    <row r="183" spans="1:8" ht="15" outlineLevel="1">
      <c r="A183" s="64" t="s">
        <v>98</v>
      </c>
      <c r="B183" s="3" t="s">
        <v>0</v>
      </c>
      <c r="C183" s="3" t="s">
        <v>96</v>
      </c>
      <c r="D183" s="3" t="s">
        <v>97</v>
      </c>
      <c r="E183" s="3" t="s">
        <v>1</v>
      </c>
      <c r="F183" s="3" t="s">
        <v>2</v>
      </c>
      <c r="G183" s="4">
        <f t="shared" si="8"/>
        <v>2950000</v>
      </c>
      <c r="H183" s="4">
        <f t="shared" si="8"/>
        <v>3000000</v>
      </c>
    </row>
    <row r="184" spans="1:8" ht="22.8" outlineLevel="1">
      <c r="A184" s="31" t="s">
        <v>99</v>
      </c>
      <c r="B184" s="40" t="s">
        <v>0</v>
      </c>
      <c r="C184" s="40" t="s">
        <v>96</v>
      </c>
      <c r="D184" s="40" t="s">
        <v>97</v>
      </c>
      <c r="E184" s="40" t="s">
        <v>1</v>
      </c>
      <c r="F184" s="40" t="s">
        <v>100</v>
      </c>
      <c r="G184" s="41">
        <v>2950000</v>
      </c>
      <c r="H184" s="41">
        <v>3000000</v>
      </c>
    </row>
    <row r="185" spans="1:8">
      <c r="A185" s="28" t="s">
        <v>101</v>
      </c>
      <c r="B185" s="19" t="s">
        <v>0</v>
      </c>
      <c r="C185" s="19" t="s">
        <v>102</v>
      </c>
      <c r="D185" s="19"/>
      <c r="E185" s="19"/>
      <c r="F185" s="19"/>
      <c r="G185" s="20">
        <f>G186</f>
        <v>230632</v>
      </c>
      <c r="H185" s="20">
        <f>H186</f>
        <v>235632</v>
      </c>
    </row>
    <row r="186" spans="1:8" ht="22.8">
      <c r="A186" s="30" t="s">
        <v>135</v>
      </c>
      <c r="B186" s="3" t="s">
        <v>0</v>
      </c>
      <c r="C186" s="3" t="s">
        <v>102</v>
      </c>
      <c r="D186" s="3" t="s">
        <v>11</v>
      </c>
      <c r="E186" s="3" t="s">
        <v>2</v>
      </c>
      <c r="F186" s="3" t="s">
        <v>2</v>
      </c>
      <c r="G186" s="4">
        <f>G187</f>
        <v>230632</v>
      </c>
      <c r="H186" s="4">
        <f>H187</f>
        <v>235632</v>
      </c>
    </row>
    <row r="187" spans="1:8" ht="24">
      <c r="A187" s="9" t="s">
        <v>145</v>
      </c>
      <c r="B187" s="3" t="s">
        <v>0</v>
      </c>
      <c r="C187" s="3" t="s">
        <v>102</v>
      </c>
      <c r="D187" s="3" t="s">
        <v>11</v>
      </c>
      <c r="E187" s="3" t="s">
        <v>2</v>
      </c>
      <c r="F187" s="3" t="s">
        <v>2</v>
      </c>
      <c r="G187" s="4">
        <f>G188+G191+G194</f>
        <v>230632</v>
      </c>
      <c r="H187" s="4">
        <f>H188+H191+H194</f>
        <v>235632</v>
      </c>
    </row>
    <row r="188" spans="1:8" ht="24">
      <c r="A188" s="27" t="s">
        <v>103</v>
      </c>
      <c r="B188" s="62" t="s">
        <v>0</v>
      </c>
      <c r="C188" s="62" t="s">
        <v>102</v>
      </c>
      <c r="D188" s="62" t="s">
        <v>104</v>
      </c>
      <c r="E188" s="62" t="s">
        <v>2</v>
      </c>
      <c r="F188" s="62" t="s">
        <v>2</v>
      </c>
      <c r="G188" s="63">
        <f>G189</f>
        <v>28000</v>
      </c>
      <c r="H188" s="63">
        <f>H189</f>
        <v>28000</v>
      </c>
    </row>
    <row r="189" spans="1:8" ht="15" outlineLevel="1">
      <c r="A189" s="30" t="s">
        <v>105</v>
      </c>
      <c r="B189" s="3" t="s">
        <v>0</v>
      </c>
      <c r="C189" s="3" t="s">
        <v>102</v>
      </c>
      <c r="D189" s="3" t="s">
        <v>104</v>
      </c>
      <c r="E189" s="3" t="s">
        <v>106</v>
      </c>
      <c r="F189" s="3" t="s">
        <v>2</v>
      </c>
      <c r="G189" s="4">
        <f>G190</f>
        <v>28000</v>
      </c>
      <c r="H189" s="4">
        <f>H190</f>
        <v>28000</v>
      </c>
    </row>
    <row r="190" spans="1:8" outlineLevel="1">
      <c r="A190" s="31" t="s">
        <v>107</v>
      </c>
      <c r="B190" s="40" t="s">
        <v>0</v>
      </c>
      <c r="C190" s="40" t="s">
        <v>102</v>
      </c>
      <c r="D190" s="40" t="s">
        <v>104</v>
      </c>
      <c r="E190" s="40" t="s">
        <v>106</v>
      </c>
      <c r="F190" s="40" t="s">
        <v>108</v>
      </c>
      <c r="G190" s="41">
        <v>28000</v>
      </c>
      <c r="H190" s="41">
        <v>28000</v>
      </c>
    </row>
    <row r="191" spans="1:8">
      <c r="A191" s="27" t="s">
        <v>109</v>
      </c>
      <c r="B191" s="62" t="s">
        <v>0</v>
      </c>
      <c r="C191" s="62" t="s">
        <v>102</v>
      </c>
      <c r="D191" s="62" t="s">
        <v>110</v>
      </c>
      <c r="E191" s="62" t="s">
        <v>2</v>
      </c>
      <c r="F191" s="62" t="s">
        <v>2</v>
      </c>
      <c r="G191" s="63">
        <f>G192</f>
        <v>97632</v>
      </c>
      <c r="H191" s="63">
        <f>H192</f>
        <v>97632</v>
      </c>
    </row>
    <row r="192" spans="1:8" ht="22.8" outlineLevel="1">
      <c r="A192" s="30" t="s">
        <v>111</v>
      </c>
      <c r="B192" s="3" t="s">
        <v>0</v>
      </c>
      <c r="C192" s="3" t="s">
        <v>102</v>
      </c>
      <c r="D192" s="3" t="s">
        <v>110</v>
      </c>
      <c r="E192" s="3" t="s">
        <v>199</v>
      </c>
      <c r="F192" s="3" t="s">
        <v>2</v>
      </c>
      <c r="G192" s="4">
        <f>G193</f>
        <v>97632</v>
      </c>
      <c r="H192" s="4">
        <f>H193</f>
        <v>97632</v>
      </c>
    </row>
    <row r="193" spans="1:8" ht="22.8" outlineLevel="1">
      <c r="A193" s="31" t="s">
        <v>112</v>
      </c>
      <c r="B193" s="40" t="s">
        <v>0</v>
      </c>
      <c r="C193" s="40" t="s">
        <v>102</v>
      </c>
      <c r="D193" s="40" t="s">
        <v>110</v>
      </c>
      <c r="E193" s="40" t="s">
        <v>199</v>
      </c>
      <c r="F193" s="40" t="s">
        <v>200</v>
      </c>
      <c r="G193" s="41">
        <v>97632</v>
      </c>
      <c r="H193" s="41">
        <v>97632</v>
      </c>
    </row>
    <row r="194" spans="1:8" ht="24">
      <c r="A194" s="27" t="s">
        <v>113</v>
      </c>
      <c r="B194" s="62" t="s">
        <v>0</v>
      </c>
      <c r="C194" s="62" t="s">
        <v>102</v>
      </c>
      <c r="D194" s="62" t="s">
        <v>114</v>
      </c>
      <c r="E194" s="62" t="s">
        <v>2</v>
      </c>
      <c r="F194" s="62" t="s">
        <v>2</v>
      </c>
      <c r="G194" s="63">
        <f>G195</f>
        <v>105000</v>
      </c>
      <c r="H194" s="63">
        <f>H195</f>
        <v>110000</v>
      </c>
    </row>
    <row r="195" spans="1:8" ht="15" outlineLevel="1">
      <c r="A195" s="30" t="s">
        <v>98</v>
      </c>
      <c r="B195" s="3" t="s">
        <v>0</v>
      </c>
      <c r="C195" s="3" t="s">
        <v>102</v>
      </c>
      <c r="D195" s="3" t="s">
        <v>114</v>
      </c>
      <c r="E195" s="3" t="s">
        <v>1</v>
      </c>
      <c r="F195" s="3" t="s">
        <v>2</v>
      </c>
      <c r="G195" s="4">
        <f>G196</f>
        <v>105000</v>
      </c>
      <c r="H195" s="4">
        <f>H196</f>
        <v>110000</v>
      </c>
    </row>
    <row r="196" spans="1:8" ht="22.8" outlineLevel="1">
      <c r="A196" s="31" t="s">
        <v>99</v>
      </c>
      <c r="B196" s="40" t="s">
        <v>0</v>
      </c>
      <c r="C196" s="40" t="s">
        <v>102</v>
      </c>
      <c r="D196" s="40" t="s">
        <v>114</v>
      </c>
      <c r="E196" s="40" t="s">
        <v>1</v>
      </c>
      <c r="F196" s="40" t="s">
        <v>100</v>
      </c>
      <c r="G196" s="41">
        <v>105000</v>
      </c>
      <c r="H196" s="41">
        <v>110000</v>
      </c>
    </row>
    <row r="197" spans="1:8">
      <c r="A197" s="28" t="s">
        <v>115</v>
      </c>
      <c r="B197" s="19" t="s">
        <v>0</v>
      </c>
      <c r="C197" s="19" t="s">
        <v>116</v>
      </c>
      <c r="D197" s="19"/>
      <c r="E197" s="19"/>
      <c r="F197" s="19"/>
      <c r="G197" s="20">
        <f>G198</f>
        <v>5000</v>
      </c>
      <c r="H197" s="20">
        <f>H198</f>
        <v>5000</v>
      </c>
    </row>
    <row r="198" spans="1:8" ht="22.8">
      <c r="A198" s="30" t="s">
        <v>136</v>
      </c>
      <c r="B198" s="3" t="s">
        <v>0</v>
      </c>
      <c r="C198" s="3" t="s">
        <v>116</v>
      </c>
      <c r="D198" s="3" t="s">
        <v>11</v>
      </c>
      <c r="E198" s="3" t="s">
        <v>2</v>
      </c>
      <c r="F198" s="3" t="s">
        <v>2</v>
      </c>
      <c r="G198" s="4">
        <v>5000</v>
      </c>
      <c r="H198" s="4">
        <v>5000</v>
      </c>
    </row>
    <row r="199" spans="1:8" ht="57">
      <c r="A199" s="30" t="s">
        <v>137</v>
      </c>
      <c r="B199" s="3" t="s">
        <v>0</v>
      </c>
      <c r="C199" s="3" t="s">
        <v>116</v>
      </c>
      <c r="D199" s="3" t="s">
        <v>11</v>
      </c>
      <c r="E199" s="3" t="s">
        <v>2</v>
      </c>
      <c r="F199" s="3" t="s">
        <v>2</v>
      </c>
      <c r="G199" s="4">
        <v>5000</v>
      </c>
      <c r="H199" s="4">
        <v>5000</v>
      </c>
    </row>
    <row r="200" spans="1:8" ht="24" outlineLevel="1">
      <c r="A200" s="27" t="s">
        <v>117</v>
      </c>
      <c r="B200" s="62" t="s">
        <v>0</v>
      </c>
      <c r="C200" s="62" t="s">
        <v>116</v>
      </c>
      <c r="D200" s="62" t="s">
        <v>118</v>
      </c>
      <c r="E200" s="62" t="s">
        <v>2</v>
      </c>
      <c r="F200" s="62" t="s">
        <v>2</v>
      </c>
      <c r="G200" s="63">
        <v>5000</v>
      </c>
      <c r="H200" s="63">
        <v>5000</v>
      </c>
    </row>
    <row r="201" spans="1:8" ht="15" outlineLevel="1">
      <c r="A201" s="30" t="s">
        <v>98</v>
      </c>
      <c r="B201" s="3" t="s">
        <v>0</v>
      </c>
      <c r="C201" s="3" t="s">
        <v>116</v>
      </c>
      <c r="D201" s="3" t="s">
        <v>118</v>
      </c>
      <c r="E201" s="3" t="s">
        <v>1</v>
      </c>
      <c r="F201" s="3" t="s">
        <v>2</v>
      </c>
      <c r="G201" s="4">
        <v>5000</v>
      </c>
      <c r="H201" s="4">
        <v>5000</v>
      </c>
    </row>
    <row r="202" spans="1:8" ht="22.8" outlineLevel="1">
      <c r="A202" s="31" t="s">
        <v>99</v>
      </c>
      <c r="B202" s="40" t="s">
        <v>0</v>
      </c>
      <c r="C202" s="40" t="s">
        <v>116</v>
      </c>
      <c r="D202" s="40" t="s">
        <v>118</v>
      </c>
      <c r="E202" s="40" t="s">
        <v>1</v>
      </c>
      <c r="F202" s="40" t="s">
        <v>100</v>
      </c>
      <c r="G202" s="41">
        <v>5000</v>
      </c>
      <c r="H202" s="41">
        <v>5000</v>
      </c>
    </row>
    <row r="203" spans="1:8" ht="36">
      <c r="A203" s="28" t="s">
        <v>196</v>
      </c>
      <c r="B203" s="19" t="s">
        <v>0</v>
      </c>
      <c r="C203" s="19" t="s">
        <v>195</v>
      </c>
      <c r="D203" s="19"/>
      <c r="E203" s="19"/>
      <c r="F203" s="19"/>
      <c r="G203" s="20">
        <f t="shared" ref="G203:H207" si="9">G204</f>
        <v>2300000</v>
      </c>
      <c r="H203" s="20">
        <f t="shared" si="9"/>
        <v>2300000</v>
      </c>
    </row>
    <row r="204" spans="1:8" ht="44.4" customHeight="1">
      <c r="A204" s="30" t="s">
        <v>120</v>
      </c>
      <c r="B204" s="3" t="s">
        <v>0</v>
      </c>
      <c r="C204" s="3" t="s">
        <v>195</v>
      </c>
      <c r="D204" s="3" t="s">
        <v>11</v>
      </c>
      <c r="E204" s="3" t="s">
        <v>2</v>
      </c>
      <c r="F204" s="3" t="s">
        <v>2</v>
      </c>
      <c r="G204" s="4">
        <f t="shared" si="9"/>
        <v>2300000</v>
      </c>
      <c r="H204" s="4">
        <f t="shared" si="9"/>
        <v>2300000</v>
      </c>
    </row>
    <row r="205" spans="1:8" ht="34.200000000000003">
      <c r="A205" s="30" t="s">
        <v>208</v>
      </c>
      <c r="B205" s="3" t="s">
        <v>0</v>
      </c>
      <c r="C205" s="3" t="s">
        <v>195</v>
      </c>
      <c r="D205" s="3" t="s">
        <v>11</v>
      </c>
      <c r="E205" s="3" t="s">
        <v>2</v>
      </c>
      <c r="F205" s="3" t="s">
        <v>2</v>
      </c>
      <c r="G205" s="4">
        <f t="shared" si="9"/>
        <v>2300000</v>
      </c>
      <c r="H205" s="4">
        <f t="shared" si="9"/>
        <v>2300000</v>
      </c>
    </row>
    <row r="206" spans="1:8" ht="28.2" customHeight="1" outlineLevel="1">
      <c r="A206" s="27" t="s">
        <v>207</v>
      </c>
      <c r="B206" s="62" t="s">
        <v>0</v>
      </c>
      <c r="C206" s="62" t="s">
        <v>195</v>
      </c>
      <c r="D206" s="62" t="s">
        <v>201</v>
      </c>
      <c r="E206" s="62" t="s">
        <v>2</v>
      </c>
      <c r="F206" s="62" t="s">
        <v>2</v>
      </c>
      <c r="G206" s="63">
        <f t="shared" si="9"/>
        <v>2300000</v>
      </c>
      <c r="H206" s="63">
        <f t="shared" si="9"/>
        <v>2300000</v>
      </c>
    </row>
    <row r="207" spans="1:8" ht="15" outlineLevel="1">
      <c r="A207" s="30" t="s">
        <v>98</v>
      </c>
      <c r="B207" s="3" t="s">
        <v>0</v>
      </c>
      <c r="C207" s="3" t="s">
        <v>195</v>
      </c>
      <c r="D207" s="3" t="s">
        <v>201</v>
      </c>
      <c r="E207" s="3" t="s">
        <v>1</v>
      </c>
      <c r="F207" s="3" t="s">
        <v>2</v>
      </c>
      <c r="G207" s="4">
        <f t="shared" si="9"/>
        <v>2300000</v>
      </c>
      <c r="H207" s="4">
        <f t="shared" si="9"/>
        <v>2300000</v>
      </c>
    </row>
    <row r="208" spans="1:8" ht="22.8" outlineLevel="1">
      <c r="A208" s="31" t="s">
        <v>99</v>
      </c>
      <c r="B208" s="40" t="s">
        <v>0</v>
      </c>
      <c r="C208" s="40" t="s">
        <v>195</v>
      </c>
      <c r="D208" s="40" t="s">
        <v>201</v>
      </c>
      <c r="E208" s="40" t="s">
        <v>1</v>
      </c>
      <c r="F208" s="40" t="s">
        <v>100</v>
      </c>
      <c r="G208" s="41">
        <v>2300000</v>
      </c>
      <c r="H208" s="41">
        <v>2300000</v>
      </c>
    </row>
    <row r="209" spans="1:8">
      <c r="A209" s="10"/>
      <c r="B209" s="10"/>
      <c r="C209" s="10"/>
      <c r="D209" s="10"/>
      <c r="E209" s="10"/>
      <c r="F209" s="10"/>
      <c r="G209" s="11"/>
      <c r="H209" s="11"/>
    </row>
  </sheetData>
  <mergeCells count="13">
    <mergeCell ref="G6:G7"/>
    <mergeCell ref="H6:H7"/>
    <mergeCell ref="D1:H1"/>
    <mergeCell ref="D2:H2"/>
    <mergeCell ref="D3:H3"/>
    <mergeCell ref="D4:H4"/>
    <mergeCell ref="A5:G5"/>
    <mergeCell ref="A6:A7"/>
    <mergeCell ref="B6:B7"/>
    <mergeCell ref="C6:C7"/>
    <mergeCell ref="D6:D7"/>
    <mergeCell ref="E6:E7"/>
    <mergeCell ref="F6:F7"/>
  </mergeCells>
  <pageMargins left="0.78740157480314965" right="0.51181102362204722" top="0.59055118110236227" bottom="0.59055118110236227" header="0.11811023622047245" footer="0.11811023622047245"/>
  <pageSetup paperSize="9" scale="78" fitToHeight="8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4"/>
  <sheetViews>
    <sheetView topLeftCell="A107" workbookViewId="0">
      <selection activeCell="G117" sqref="G117"/>
    </sheetView>
  </sheetViews>
  <sheetFormatPr defaultColWidth="8.88671875" defaultRowHeight="15.6"/>
  <cols>
    <col min="1" max="1" width="51.44140625" style="2" customWidth="1"/>
    <col min="2" max="2" width="5" style="2" customWidth="1"/>
    <col min="3" max="3" width="5.44140625" style="2" customWidth="1"/>
    <col min="4" max="4" width="11.5546875" style="2" customWidth="1"/>
    <col min="5" max="5" width="5.33203125" style="2" customWidth="1"/>
    <col min="6" max="6" width="4.6640625" style="2" hidden="1" customWidth="1"/>
    <col min="7" max="7" width="15.6640625" style="1" customWidth="1"/>
    <col min="8" max="8" width="17.21875" style="25" customWidth="1"/>
    <col min="9" max="9" width="8.88671875" style="25"/>
    <col min="10" max="10" width="11.33203125" style="25" bestFit="1" customWidth="1"/>
    <col min="11" max="16384" width="8.88671875" style="25"/>
  </cols>
  <sheetData>
    <row r="1" spans="1:10" s="37" customFormat="1" ht="15.6" customHeight="1">
      <c r="A1" s="36"/>
      <c r="B1" s="36"/>
      <c r="C1" s="36"/>
      <c r="D1" s="87" t="s">
        <v>185</v>
      </c>
      <c r="E1" s="87"/>
      <c r="F1" s="87"/>
      <c r="G1" s="87"/>
    </row>
    <row r="2" spans="1:10" s="37" customFormat="1" ht="15.6" customHeight="1">
      <c r="A2" s="36"/>
      <c r="B2" s="36"/>
      <c r="C2" s="36"/>
      <c r="D2" s="88" t="s">
        <v>181</v>
      </c>
      <c r="E2" s="88"/>
      <c r="F2" s="88"/>
      <c r="G2" s="88"/>
    </row>
    <row r="3" spans="1:10" s="37" customFormat="1" ht="14.4" customHeight="1">
      <c r="A3" s="36"/>
      <c r="B3" s="36"/>
      <c r="C3" s="36"/>
      <c r="D3" s="87" t="s">
        <v>182</v>
      </c>
      <c r="E3" s="87"/>
      <c r="F3" s="87"/>
      <c r="G3" s="87"/>
    </row>
    <row r="4" spans="1:10" s="37" customFormat="1" ht="23.4" customHeight="1">
      <c r="A4" s="36"/>
      <c r="B4" s="36"/>
      <c r="C4" s="36"/>
      <c r="D4" s="87" t="s">
        <v>188</v>
      </c>
      <c r="E4" s="87"/>
      <c r="F4" s="87"/>
      <c r="G4" s="87"/>
    </row>
    <row r="5" spans="1:10" ht="51" customHeight="1">
      <c r="A5" s="86" t="s">
        <v>223</v>
      </c>
      <c r="B5" s="86"/>
      <c r="C5" s="86"/>
      <c r="D5" s="86"/>
      <c r="E5" s="86"/>
      <c r="F5" s="86"/>
      <c r="G5" s="86"/>
    </row>
    <row r="6" spans="1:10" ht="14.4" customHeight="1">
      <c r="A6" s="81" t="s">
        <v>176</v>
      </c>
      <c r="B6" s="80" t="s">
        <v>177</v>
      </c>
      <c r="C6" s="80" t="s">
        <v>6</v>
      </c>
      <c r="D6" s="80" t="s">
        <v>7</v>
      </c>
      <c r="E6" s="84" t="s">
        <v>178</v>
      </c>
      <c r="F6" s="80" t="s">
        <v>8</v>
      </c>
      <c r="G6" s="80" t="s">
        <v>179</v>
      </c>
    </row>
    <row r="7" spans="1:10" ht="39" customHeight="1">
      <c r="A7" s="82"/>
      <c r="B7" s="83"/>
      <c r="C7" s="83"/>
      <c r="D7" s="83"/>
      <c r="E7" s="85"/>
      <c r="F7" s="83"/>
      <c r="G7" s="80"/>
    </row>
    <row r="8" spans="1:10" ht="27.6" customHeight="1">
      <c r="A8" s="27" t="s">
        <v>9</v>
      </c>
      <c r="B8" s="12" t="s">
        <v>0</v>
      </c>
      <c r="C8" s="12" t="s">
        <v>10</v>
      </c>
      <c r="D8" s="12" t="s">
        <v>11</v>
      </c>
      <c r="E8" s="12" t="s">
        <v>2</v>
      </c>
      <c r="F8" s="12" t="s">
        <v>2</v>
      </c>
      <c r="G8" s="16">
        <f>G9+G79+G89+G103+G113+G176+G184+G190+G202+G208</f>
        <v>15059859</v>
      </c>
      <c r="J8" s="76"/>
    </row>
    <row r="9" spans="1:10">
      <c r="A9" s="28" t="s">
        <v>160</v>
      </c>
      <c r="B9" s="19" t="s">
        <v>0</v>
      </c>
      <c r="C9" s="19" t="s">
        <v>161</v>
      </c>
      <c r="D9" s="19"/>
      <c r="E9" s="19"/>
      <c r="F9" s="19"/>
      <c r="G9" s="20">
        <f>G10+G16+G57+G63+G51</f>
        <v>5292232</v>
      </c>
    </row>
    <row r="10" spans="1:10" ht="36">
      <c r="A10" s="29" t="s">
        <v>12</v>
      </c>
      <c r="B10" s="13" t="s">
        <v>0</v>
      </c>
      <c r="C10" s="13" t="s">
        <v>13</v>
      </c>
      <c r="D10" s="13" t="s">
        <v>11</v>
      </c>
      <c r="E10" s="13" t="s">
        <v>2</v>
      </c>
      <c r="F10" s="13" t="s">
        <v>2</v>
      </c>
      <c r="G10" s="14">
        <f>G11</f>
        <v>72000</v>
      </c>
    </row>
    <row r="11" spans="1:10" ht="22.8">
      <c r="A11" s="30" t="s">
        <v>14</v>
      </c>
      <c r="B11" s="3" t="s">
        <v>0</v>
      </c>
      <c r="C11" s="3" t="s">
        <v>13</v>
      </c>
      <c r="D11" s="3" t="s">
        <v>15</v>
      </c>
      <c r="E11" s="3" t="s">
        <v>2</v>
      </c>
      <c r="F11" s="3" t="s">
        <v>2</v>
      </c>
      <c r="G11" s="45">
        <f>G12</f>
        <v>72000</v>
      </c>
    </row>
    <row r="12" spans="1:10" ht="34.200000000000003">
      <c r="A12" s="30" t="s">
        <v>120</v>
      </c>
      <c r="B12" s="3" t="s">
        <v>0</v>
      </c>
      <c r="C12" s="3" t="s">
        <v>13</v>
      </c>
      <c r="D12" s="3" t="s">
        <v>15</v>
      </c>
      <c r="E12" s="3" t="s">
        <v>2</v>
      </c>
      <c r="F12" s="3" t="s">
        <v>2</v>
      </c>
      <c r="G12" s="45">
        <f>G13</f>
        <v>72000</v>
      </c>
    </row>
    <row r="13" spans="1:10" ht="34.200000000000003">
      <c r="A13" s="30" t="s">
        <v>122</v>
      </c>
      <c r="B13" s="3" t="s">
        <v>0</v>
      </c>
      <c r="C13" s="3" t="s">
        <v>13</v>
      </c>
      <c r="D13" s="3" t="s">
        <v>15</v>
      </c>
      <c r="E13" s="3" t="s">
        <v>2</v>
      </c>
      <c r="F13" s="3" t="s">
        <v>2</v>
      </c>
      <c r="G13" s="45">
        <f>G14</f>
        <v>72000</v>
      </c>
    </row>
    <row r="14" spans="1:10" ht="34.200000000000003">
      <c r="A14" s="30" t="s">
        <v>16</v>
      </c>
      <c r="B14" s="3" t="s">
        <v>0</v>
      </c>
      <c r="C14" s="3" t="s">
        <v>13</v>
      </c>
      <c r="D14" s="3" t="s">
        <v>15</v>
      </c>
      <c r="E14" s="3" t="s">
        <v>17</v>
      </c>
      <c r="F14" s="3" t="s">
        <v>2</v>
      </c>
      <c r="G14" s="45">
        <f>G15</f>
        <v>72000</v>
      </c>
    </row>
    <row r="15" spans="1:10" ht="19.95" hidden="1" customHeight="1">
      <c r="A15" s="31" t="s">
        <v>18</v>
      </c>
      <c r="B15" s="40" t="s">
        <v>0</v>
      </c>
      <c r="C15" s="40" t="s">
        <v>13</v>
      </c>
      <c r="D15" s="40" t="s">
        <v>15</v>
      </c>
      <c r="E15" s="40" t="s">
        <v>17</v>
      </c>
      <c r="F15" s="40" t="s">
        <v>189</v>
      </c>
      <c r="G15" s="60">
        <v>72000</v>
      </c>
    </row>
    <row r="16" spans="1:10" ht="48">
      <c r="A16" s="29" t="s">
        <v>19</v>
      </c>
      <c r="B16" s="13" t="s">
        <v>0</v>
      </c>
      <c r="C16" s="13" t="s">
        <v>20</v>
      </c>
      <c r="D16" s="13" t="s">
        <v>11</v>
      </c>
      <c r="E16" s="13" t="s">
        <v>2</v>
      </c>
      <c r="F16" s="13" t="s">
        <v>2</v>
      </c>
      <c r="G16" s="15">
        <f>G17</f>
        <v>3965071</v>
      </c>
    </row>
    <row r="17" spans="1:7" ht="34.200000000000003">
      <c r="A17" s="30" t="s">
        <v>120</v>
      </c>
      <c r="B17" s="5" t="s">
        <v>0</v>
      </c>
      <c r="C17" s="5" t="s">
        <v>20</v>
      </c>
      <c r="D17" s="5" t="s">
        <v>11</v>
      </c>
      <c r="E17" s="5" t="s">
        <v>2</v>
      </c>
      <c r="F17" s="5" t="s">
        <v>2</v>
      </c>
      <c r="G17" s="6">
        <f>G18</f>
        <v>3965071</v>
      </c>
    </row>
    <row r="18" spans="1:7" ht="34.200000000000003">
      <c r="A18" s="30" t="s">
        <v>121</v>
      </c>
      <c r="B18" s="5" t="s">
        <v>0</v>
      </c>
      <c r="C18" s="5" t="s">
        <v>20</v>
      </c>
      <c r="D18" s="5" t="s">
        <v>11</v>
      </c>
      <c r="E18" s="5" t="s">
        <v>2</v>
      </c>
      <c r="F18" s="5" t="s">
        <v>2</v>
      </c>
      <c r="G18" s="6">
        <f>G19+G44</f>
        <v>3965071</v>
      </c>
    </row>
    <row r="19" spans="1:7" ht="14.4">
      <c r="A19" s="39" t="s">
        <v>21</v>
      </c>
      <c r="B19" s="5" t="s">
        <v>0</v>
      </c>
      <c r="C19" s="5" t="s">
        <v>20</v>
      </c>
      <c r="D19" s="5" t="s">
        <v>22</v>
      </c>
      <c r="E19" s="5" t="s">
        <v>2</v>
      </c>
      <c r="F19" s="5" t="s">
        <v>2</v>
      </c>
      <c r="G19" s="38">
        <f>G20+G26+G38</f>
        <v>3455161.25</v>
      </c>
    </row>
    <row r="20" spans="1:7" ht="57">
      <c r="A20" s="39" t="s">
        <v>146</v>
      </c>
      <c r="B20" s="73" t="s">
        <v>0</v>
      </c>
      <c r="C20" s="73" t="s">
        <v>20</v>
      </c>
      <c r="D20" s="73" t="s">
        <v>22</v>
      </c>
      <c r="E20" s="73" t="s">
        <v>150</v>
      </c>
      <c r="F20" s="75">
        <v>0</v>
      </c>
      <c r="G20" s="55">
        <f>G21</f>
        <v>2126161.12</v>
      </c>
    </row>
    <row r="21" spans="1:7" ht="22.8">
      <c r="A21" s="30" t="s">
        <v>147</v>
      </c>
      <c r="B21" s="5" t="s">
        <v>0</v>
      </c>
      <c r="C21" s="5" t="s">
        <v>20</v>
      </c>
      <c r="D21" s="5" t="s">
        <v>22</v>
      </c>
      <c r="E21" s="5" t="s">
        <v>149</v>
      </c>
      <c r="F21" s="6">
        <v>0</v>
      </c>
      <c r="G21" s="56">
        <f>G22+G25</f>
        <v>2126161.12</v>
      </c>
    </row>
    <row r="22" spans="1:7" ht="22.8">
      <c r="A22" s="30" t="s">
        <v>23</v>
      </c>
      <c r="B22" s="5" t="s">
        <v>0</v>
      </c>
      <c r="C22" s="5" t="s">
        <v>20</v>
      </c>
      <c r="D22" s="5" t="s">
        <v>22</v>
      </c>
      <c r="E22" s="5" t="s">
        <v>24</v>
      </c>
      <c r="F22" s="5" t="s">
        <v>2</v>
      </c>
      <c r="G22" s="56">
        <f>G23</f>
        <v>1632996.25</v>
      </c>
    </row>
    <row r="23" spans="1:7" hidden="1">
      <c r="A23" s="31" t="s">
        <v>25</v>
      </c>
      <c r="B23" s="7" t="s">
        <v>0</v>
      </c>
      <c r="C23" s="7" t="s">
        <v>20</v>
      </c>
      <c r="D23" s="7" t="s">
        <v>22</v>
      </c>
      <c r="E23" s="7" t="s">
        <v>24</v>
      </c>
      <c r="F23" s="7" t="s">
        <v>26</v>
      </c>
      <c r="G23" s="48">
        <v>1632996.25</v>
      </c>
    </row>
    <row r="24" spans="1:7" ht="34.200000000000003">
      <c r="A24" s="30" t="s">
        <v>27</v>
      </c>
      <c r="B24" s="5" t="s">
        <v>0</v>
      </c>
      <c r="C24" s="5" t="s">
        <v>20</v>
      </c>
      <c r="D24" s="5" t="s">
        <v>22</v>
      </c>
      <c r="E24" s="5" t="s">
        <v>28</v>
      </c>
      <c r="F24" s="5" t="s">
        <v>2</v>
      </c>
      <c r="G24" s="56">
        <f>G25</f>
        <v>493164.87</v>
      </c>
    </row>
    <row r="25" spans="1:7" hidden="1">
      <c r="A25" s="31" t="s">
        <v>144</v>
      </c>
      <c r="B25" s="7" t="s">
        <v>0</v>
      </c>
      <c r="C25" s="7" t="s">
        <v>20</v>
      </c>
      <c r="D25" s="7" t="s">
        <v>22</v>
      </c>
      <c r="E25" s="7" t="s">
        <v>28</v>
      </c>
      <c r="F25" s="7" t="s">
        <v>30</v>
      </c>
      <c r="G25" s="48">
        <v>493164.87</v>
      </c>
    </row>
    <row r="26" spans="1:7" ht="57">
      <c r="A26" s="39" t="s">
        <v>151</v>
      </c>
      <c r="B26" s="73" t="s">
        <v>0</v>
      </c>
      <c r="C26" s="73" t="s">
        <v>20</v>
      </c>
      <c r="D26" s="73" t="s">
        <v>22</v>
      </c>
      <c r="E26" s="73" t="s">
        <v>148</v>
      </c>
      <c r="F26" s="73" t="s">
        <v>2</v>
      </c>
      <c r="G26" s="72">
        <f>G27</f>
        <v>1319000</v>
      </c>
    </row>
    <row r="27" spans="1:7" ht="34.200000000000003">
      <c r="A27" s="30" t="s">
        <v>152</v>
      </c>
      <c r="B27" s="5" t="s">
        <v>0</v>
      </c>
      <c r="C27" s="5" t="s">
        <v>20</v>
      </c>
      <c r="D27" s="5" t="s">
        <v>22</v>
      </c>
      <c r="E27" s="5" t="s">
        <v>153</v>
      </c>
      <c r="F27" s="5" t="s">
        <v>2</v>
      </c>
      <c r="G27" s="50">
        <f>G28+G30</f>
        <v>1319000</v>
      </c>
    </row>
    <row r="28" spans="1:7" ht="22.8">
      <c r="A28" s="30" t="s">
        <v>31</v>
      </c>
      <c r="B28" s="5" t="s">
        <v>0</v>
      </c>
      <c r="C28" s="5" t="s">
        <v>20</v>
      </c>
      <c r="D28" s="5" t="s">
        <v>22</v>
      </c>
      <c r="E28" s="5" t="s">
        <v>32</v>
      </c>
      <c r="F28" s="5" t="s">
        <v>2</v>
      </c>
      <c r="G28" s="53">
        <f>G29</f>
        <v>34000</v>
      </c>
    </row>
    <row r="29" spans="1:7" hidden="1">
      <c r="A29" s="31" t="s">
        <v>33</v>
      </c>
      <c r="B29" s="7" t="s">
        <v>0</v>
      </c>
      <c r="C29" s="7" t="s">
        <v>20</v>
      </c>
      <c r="D29" s="7" t="s">
        <v>22</v>
      </c>
      <c r="E29" s="7" t="s">
        <v>32</v>
      </c>
      <c r="F29" s="7" t="s">
        <v>34</v>
      </c>
      <c r="G29" s="48">
        <v>34000</v>
      </c>
    </row>
    <row r="30" spans="1:7" ht="22.8">
      <c r="A30" s="30" t="s">
        <v>35</v>
      </c>
      <c r="B30" s="5" t="s">
        <v>0</v>
      </c>
      <c r="C30" s="5" t="s">
        <v>20</v>
      </c>
      <c r="D30" s="5" t="s">
        <v>22</v>
      </c>
      <c r="E30" s="5" t="s">
        <v>4</v>
      </c>
      <c r="F30" s="5" t="s">
        <v>2</v>
      </c>
      <c r="G30" s="56">
        <f>G31+G32+G33+G34+G35+G36+G37</f>
        <v>1285000</v>
      </c>
    </row>
    <row r="31" spans="1:7" hidden="1">
      <c r="A31" s="31" t="s">
        <v>33</v>
      </c>
      <c r="B31" s="7" t="s">
        <v>0</v>
      </c>
      <c r="C31" s="7" t="s">
        <v>20</v>
      </c>
      <c r="D31" s="7" t="s">
        <v>22</v>
      </c>
      <c r="E31" s="7" t="s">
        <v>4</v>
      </c>
      <c r="F31" s="7" t="s">
        <v>34</v>
      </c>
      <c r="G31" s="48">
        <v>60000</v>
      </c>
    </row>
    <row r="32" spans="1:7" hidden="1">
      <c r="A32" s="31" t="s">
        <v>138</v>
      </c>
      <c r="B32" s="7" t="s">
        <v>0</v>
      </c>
      <c r="C32" s="7" t="s">
        <v>20</v>
      </c>
      <c r="D32" s="7" t="s">
        <v>22</v>
      </c>
      <c r="E32" s="7" t="s">
        <v>4</v>
      </c>
      <c r="F32" s="7" t="s">
        <v>61</v>
      </c>
      <c r="G32" s="48">
        <v>25000</v>
      </c>
    </row>
    <row r="33" spans="1:7" hidden="1">
      <c r="A33" s="31" t="s">
        <v>36</v>
      </c>
      <c r="B33" s="7" t="s">
        <v>0</v>
      </c>
      <c r="C33" s="7" t="s">
        <v>20</v>
      </c>
      <c r="D33" s="7" t="s">
        <v>22</v>
      </c>
      <c r="E33" s="7" t="s">
        <v>4</v>
      </c>
      <c r="F33" s="7" t="s">
        <v>37</v>
      </c>
      <c r="G33" s="48">
        <v>300000</v>
      </c>
    </row>
    <row r="34" spans="1:7" hidden="1">
      <c r="A34" s="31" t="s">
        <v>38</v>
      </c>
      <c r="B34" s="7" t="s">
        <v>0</v>
      </c>
      <c r="C34" s="7" t="s">
        <v>20</v>
      </c>
      <c r="D34" s="7" t="s">
        <v>22</v>
      </c>
      <c r="E34" s="7" t="s">
        <v>4</v>
      </c>
      <c r="F34" s="7" t="s">
        <v>39</v>
      </c>
      <c r="G34" s="48">
        <v>400000</v>
      </c>
    </row>
    <row r="35" spans="1:7" hidden="1">
      <c r="A35" s="31" t="s">
        <v>40</v>
      </c>
      <c r="B35" s="7" t="s">
        <v>0</v>
      </c>
      <c r="C35" s="7" t="s">
        <v>20</v>
      </c>
      <c r="D35" s="7" t="s">
        <v>22</v>
      </c>
      <c r="E35" s="7" t="s">
        <v>4</v>
      </c>
      <c r="F35" s="7" t="s">
        <v>41</v>
      </c>
      <c r="G35" s="48">
        <v>400000</v>
      </c>
    </row>
    <row r="36" spans="1:7" hidden="1">
      <c r="A36" s="31" t="s">
        <v>42</v>
      </c>
      <c r="B36" s="7" t="s">
        <v>0</v>
      </c>
      <c r="C36" s="7" t="s">
        <v>20</v>
      </c>
      <c r="D36" s="7" t="s">
        <v>22</v>
      </c>
      <c r="E36" s="7" t="s">
        <v>4</v>
      </c>
      <c r="F36" s="7" t="s">
        <v>3</v>
      </c>
      <c r="G36" s="48">
        <v>50000</v>
      </c>
    </row>
    <row r="37" spans="1:7" hidden="1">
      <c r="A37" s="31" t="s">
        <v>43</v>
      </c>
      <c r="B37" s="7" t="s">
        <v>0</v>
      </c>
      <c r="C37" s="7" t="s">
        <v>20</v>
      </c>
      <c r="D37" s="7" t="s">
        <v>22</v>
      </c>
      <c r="E37" s="7" t="s">
        <v>4</v>
      </c>
      <c r="F37" s="7" t="s">
        <v>44</v>
      </c>
      <c r="G37" s="48">
        <v>50000</v>
      </c>
    </row>
    <row r="38" spans="1:7">
      <c r="A38" s="74" t="s">
        <v>154</v>
      </c>
      <c r="B38" s="73" t="s">
        <v>0</v>
      </c>
      <c r="C38" s="73" t="s">
        <v>20</v>
      </c>
      <c r="D38" s="73" t="s">
        <v>22</v>
      </c>
      <c r="E38" s="73" t="s">
        <v>156</v>
      </c>
      <c r="F38" s="73" t="s">
        <v>2</v>
      </c>
      <c r="G38" s="72">
        <f>G39</f>
        <v>10000.130000000001</v>
      </c>
    </row>
    <row r="39" spans="1:7" ht="15">
      <c r="A39" s="32" t="s">
        <v>155</v>
      </c>
      <c r="B39" s="5" t="s">
        <v>0</v>
      </c>
      <c r="C39" s="5" t="s">
        <v>20</v>
      </c>
      <c r="D39" s="5" t="s">
        <v>22</v>
      </c>
      <c r="E39" s="5" t="s">
        <v>157</v>
      </c>
      <c r="F39" s="5" t="s">
        <v>2</v>
      </c>
      <c r="G39" s="50">
        <f>G40+G42</f>
        <v>10000.130000000001</v>
      </c>
    </row>
    <row r="40" spans="1:7" ht="15">
      <c r="A40" s="30" t="s">
        <v>45</v>
      </c>
      <c r="B40" s="5" t="s">
        <v>0</v>
      </c>
      <c r="C40" s="5" t="s">
        <v>20</v>
      </c>
      <c r="D40" s="5" t="s">
        <v>22</v>
      </c>
      <c r="E40" s="5" t="s">
        <v>5</v>
      </c>
      <c r="F40" s="5" t="s">
        <v>2</v>
      </c>
      <c r="G40" s="53">
        <f>G41</f>
        <v>5000</v>
      </c>
    </row>
    <row r="41" spans="1:7" hidden="1">
      <c r="A41" s="31" t="s">
        <v>18</v>
      </c>
      <c r="B41" s="7" t="s">
        <v>0</v>
      </c>
      <c r="C41" s="7" t="s">
        <v>20</v>
      </c>
      <c r="D41" s="7" t="s">
        <v>22</v>
      </c>
      <c r="E41" s="7" t="s">
        <v>5</v>
      </c>
      <c r="F41" s="7" t="s">
        <v>198</v>
      </c>
      <c r="G41" s="48">
        <v>5000</v>
      </c>
    </row>
    <row r="42" spans="1:7" ht="15">
      <c r="A42" s="30" t="s">
        <v>46</v>
      </c>
      <c r="B42" s="5" t="s">
        <v>0</v>
      </c>
      <c r="C42" s="5" t="s">
        <v>20</v>
      </c>
      <c r="D42" s="5" t="s">
        <v>22</v>
      </c>
      <c r="E42" s="5" t="s">
        <v>47</v>
      </c>
      <c r="F42" s="5" t="s">
        <v>2</v>
      </c>
      <c r="G42" s="53">
        <f>G43</f>
        <v>5000.13</v>
      </c>
    </row>
    <row r="43" spans="1:7" hidden="1">
      <c r="A43" s="31" t="s">
        <v>18</v>
      </c>
      <c r="B43" s="7" t="s">
        <v>0</v>
      </c>
      <c r="C43" s="7" t="s">
        <v>20</v>
      </c>
      <c r="D43" s="7" t="s">
        <v>22</v>
      </c>
      <c r="E43" s="7" t="s">
        <v>47</v>
      </c>
      <c r="F43" s="7" t="s">
        <v>197</v>
      </c>
      <c r="G43" s="48">
        <v>5000.13</v>
      </c>
    </row>
    <row r="44" spans="1:7" ht="22.8">
      <c r="A44" s="39" t="s">
        <v>48</v>
      </c>
      <c r="B44" s="73" t="s">
        <v>0</v>
      </c>
      <c r="C44" s="73" t="s">
        <v>20</v>
      </c>
      <c r="D44" s="73" t="s">
        <v>49</v>
      </c>
      <c r="E44" s="73" t="s">
        <v>2</v>
      </c>
      <c r="F44" s="73" t="s">
        <v>2</v>
      </c>
      <c r="G44" s="54">
        <f>G47+G49</f>
        <v>509909.75</v>
      </c>
    </row>
    <row r="45" spans="1:7" ht="69">
      <c r="A45" s="33" t="s">
        <v>146</v>
      </c>
      <c r="B45" s="5" t="s">
        <v>0</v>
      </c>
      <c r="C45" s="5" t="s">
        <v>20</v>
      </c>
      <c r="D45" s="5" t="s">
        <v>49</v>
      </c>
      <c r="E45" s="5" t="s">
        <v>150</v>
      </c>
      <c r="F45" s="5" t="s">
        <v>2</v>
      </c>
      <c r="G45" s="47">
        <f>G46</f>
        <v>509909.75</v>
      </c>
    </row>
    <row r="46" spans="1:7" ht="27.6">
      <c r="A46" s="33" t="s">
        <v>147</v>
      </c>
      <c r="B46" s="5" t="s">
        <v>0</v>
      </c>
      <c r="C46" s="5" t="s">
        <v>20</v>
      </c>
      <c r="D46" s="5" t="s">
        <v>49</v>
      </c>
      <c r="E46" s="5" t="s">
        <v>149</v>
      </c>
      <c r="F46" s="5" t="s">
        <v>2</v>
      </c>
      <c r="G46" s="47">
        <f>G47+G49</f>
        <v>509909.75</v>
      </c>
    </row>
    <row r="47" spans="1:7" ht="22.8">
      <c r="A47" s="30" t="s">
        <v>23</v>
      </c>
      <c r="B47" s="5" t="s">
        <v>0</v>
      </c>
      <c r="C47" s="5" t="s">
        <v>20</v>
      </c>
      <c r="D47" s="5" t="s">
        <v>49</v>
      </c>
      <c r="E47" s="5" t="s">
        <v>24</v>
      </c>
      <c r="F47" s="5" t="s">
        <v>2</v>
      </c>
      <c r="G47" s="53">
        <f>G48</f>
        <v>391635.75</v>
      </c>
    </row>
    <row r="48" spans="1:7" hidden="1">
      <c r="A48" s="31" t="s">
        <v>25</v>
      </c>
      <c r="B48" s="7" t="s">
        <v>0</v>
      </c>
      <c r="C48" s="7" t="s">
        <v>20</v>
      </c>
      <c r="D48" s="7" t="s">
        <v>49</v>
      </c>
      <c r="E48" s="7" t="s">
        <v>24</v>
      </c>
      <c r="F48" s="7" t="s">
        <v>26</v>
      </c>
      <c r="G48" s="48">
        <v>391635.75</v>
      </c>
    </row>
    <row r="49" spans="1:7" ht="34.200000000000003">
      <c r="A49" s="30" t="s">
        <v>27</v>
      </c>
      <c r="B49" s="5" t="s">
        <v>0</v>
      </c>
      <c r="C49" s="5" t="s">
        <v>20</v>
      </c>
      <c r="D49" s="5" t="s">
        <v>49</v>
      </c>
      <c r="E49" s="5" t="s">
        <v>28</v>
      </c>
      <c r="F49" s="5" t="s">
        <v>2</v>
      </c>
      <c r="G49" s="53">
        <f>G50</f>
        <v>118274</v>
      </c>
    </row>
    <row r="50" spans="1:7" ht="14.4" hidden="1">
      <c r="A50" s="31" t="s">
        <v>29</v>
      </c>
      <c r="B50" s="7" t="s">
        <v>0</v>
      </c>
      <c r="C50" s="7" t="s">
        <v>20</v>
      </c>
      <c r="D50" s="7" t="s">
        <v>49</v>
      </c>
      <c r="E50" s="7" t="s">
        <v>28</v>
      </c>
      <c r="F50" s="7" t="s">
        <v>30</v>
      </c>
      <c r="G50" s="57">
        <v>118274</v>
      </c>
    </row>
    <row r="51" spans="1:7">
      <c r="A51" s="29" t="s">
        <v>193</v>
      </c>
      <c r="B51" s="13" t="s">
        <v>0</v>
      </c>
      <c r="C51" s="13" t="s">
        <v>194</v>
      </c>
      <c r="D51" s="13" t="s">
        <v>11</v>
      </c>
      <c r="E51" s="13" t="s">
        <v>2</v>
      </c>
      <c r="F51" s="13" t="s">
        <v>2</v>
      </c>
      <c r="G51" s="17">
        <f>G52</f>
        <v>90000</v>
      </c>
    </row>
    <row r="52" spans="1:7" ht="34.200000000000003">
      <c r="A52" s="30" t="s">
        <v>120</v>
      </c>
      <c r="B52" s="3" t="s">
        <v>0</v>
      </c>
      <c r="C52" s="3" t="s">
        <v>194</v>
      </c>
      <c r="D52" s="3" t="s">
        <v>11</v>
      </c>
      <c r="E52" s="3" t="s">
        <v>2</v>
      </c>
      <c r="F52" s="3" t="s">
        <v>2</v>
      </c>
      <c r="G52" s="44">
        <f>G53</f>
        <v>90000</v>
      </c>
    </row>
    <row r="53" spans="1:7" ht="22.8">
      <c r="A53" s="30" t="s">
        <v>212</v>
      </c>
      <c r="B53" s="3" t="s">
        <v>0</v>
      </c>
      <c r="C53" s="3" t="s">
        <v>194</v>
      </c>
      <c r="D53" s="3" t="s">
        <v>11</v>
      </c>
      <c r="E53" s="3" t="s">
        <v>2</v>
      </c>
      <c r="F53" s="3" t="s">
        <v>2</v>
      </c>
      <c r="G53" s="44">
        <f>G54</f>
        <v>90000</v>
      </c>
    </row>
    <row r="54" spans="1:7" ht="24">
      <c r="A54" s="27" t="s">
        <v>213</v>
      </c>
      <c r="B54" s="62" t="s">
        <v>0</v>
      </c>
      <c r="C54" s="62" t="s">
        <v>194</v>
      </c>
      <c r="D54" s="62" t="s">
        <v>94</v>
      </c>
      <c r="E54" s="62" t="s">
        <v>2</v>
      </c>
      <c r="F54" s="62" t="s">
        <v>2</v>
      </c>
      <c r="G54" s="69">
        <f>G55</f>
        <v>90000</v>
      </c>
    </row>
    <row r="55" spans="1:7" ht="22.8">
      <c r="A55" s="30" t="s">
        <v>35</v>
      </c>
      <c r="B55" s="3" t="s">
        <v>0</v>
      </c>
      <c r="C55" s="3" t="s">
        <v>194</v>
      </c>
      <c r="D55" s="3" t="s">
        <v>94</v>
      </c>
      <c r="E55" s="3" t="s">
        <v>4</v>
      </c>
      <c r="F55" s="3" t="s">
        <v>2</v>
      </c>
      <c r="G55" s="44">
        <f>G56</f>
        <v>90000</v>
      </c>
    </row>
    <row r="56" spans="1:7" s="58" customFormat="1" hidden="1">
      <c r="A56" s="31" t="s">
        <v>190</v>
      </c>
      <c r="B56" s="40" t="s">
        <v>0</v>
      </c>
      <c r="C56" s="40" t="s">
        <v>194</v>
      </c>
      <c r="D56" s="40" t="s">
        <v>94</v>
      </c>
      <c r="E56" s="40" t="s">
        <v>4</v>
      </c>
      <c r="F56" s="40" t="s">
        <v>41</v>
      </c>
      <c r="G56" s="49">
        <v>90000</v>
      </c>
    </row>
    <row r="57" spans="1:7">
      <c r="A57" s="29" t="s">
        <v>50</v>
      </c>
      <c r="B57" s="13" t="s">
        <v>0</v>
      </c>
      <c r="C57" s="13" t="s">
        <v>51</v>
      </c>
      <c r="D57" s="13" t="s">
        <v>11</v>
      </c>
      <c r="E57" s="13" t="s">
        <v>2</v>
      </c>
      <c r="F57" s="13" t="s">
        <v>2</v>
      </c>
      <c r="G57" s="17">
        <f>G58</f>
        <v>20000</v>
      </c>
    </row>
    <row r="58" spans="1:7" ht="34.200000000000003">
      <c r="A58" s="30" t="s">
        <v>120</v>
      </c>
      <c r="B58" s="3" t="s">
        <v>0</v>
      </c>
      <c r="C58" s="3" t="s">
        <v>51</v>
      </c>
      <c r="D58" s="3" t="s">
        <v>11</v>
      </c>
      <c r="E58" s="3" t="s">
        <v>2</v>
      </c>
      <c r="F58" s="3" t="s">
        <v>2</v>
      </c>
      <c r="G58" s="44">
        <v>20000</v>
      </c>
    </row>
    <row r="59" spans="1:7" ht="34.200000000000003">
      <c r="A59" s="30" t="s">
        <v>123</v>
      </c>
      <c r="B59" s="3" t="s">
        <v>0</v>
      </c>
      <c r="C59" s="3" t="s">
        <v>51</v>
      </c>
      <c r="D59" s="3" t="s">
        <v>11</v>
      </c>
      <c r="E59" s="3" t="s">
        <v>2</v>
      </c>
      <c r="F59" s="3" t="s">
        <v>2</v>
      </c>
      <c r="G59" s="44">
        <v>20000</v>
      </c>
    </row>
    <row r="60" spans="1:7">
      <c r="A60" s="27" t="s">
        <v>52</v>
      </c>
      <c r="B60" s="62" t="s">
        <v>0</v>
      </c>
      <c r="C60" s="62" t="s">
        <v>51</v>
      </c>
      <c r="D60" s="62" t="s">
        <v>53</v>
      </c>
      <c r="E60" s="62" t="s">
        <v>2</v>
      </c>
      <c r="F60" s="62" t="s">
        <v>2</v>
      </c>
      <c r="G60" s="69">
        <v>20000</v>
      </c>
    </row>
    <row r="61" spans="1:7" ht="15">
      <c r="A61" s="30" t="s">
        <v>54</v>
      </c>
      <c r="B61" s="3" t="s">
        <v>0</v>
      </c>
      <c r="C61" s="3" t="s">
        <v>51</v>
      </c>
      <c r="D61" s="3" t="s">
        <v>53</v>
      </c>
      <c r="E61" s="3" t="s">
        <v>55</v>
      </c>
      <c r="F61" s="3" t="s">
        <v>2</v>
      </c>
      <c r="G61" s="44">
        <v>20000</v>
      </c>
    </row>
    <row r="62" spans="1:7" s="58" customFormat="1" hidden="1">
      <c r="A62" s="31" t="s">
        <v>190</v>
      </c>
      <c r="B62" s="40" t="s">
        <v>0</v>
      </c>
      <c r="C62" s="40" t="s">
        <v>51</v>
      </c>
      <c r="D62" s="40" t="s">
        <v>53</v>
      </c>
      <c r="E62" s="40" t="s">
        <v>55</v>
      </c>
      <c r="F62" s="40" t="s">
        <v>189</v>
      </c>
      <c r="G62" s="49">
        <v>20000</v>
      </c>
    </row>
    <row r="63" spans="1:7">
      <c r="A63" s="29" t="s">
        <v>56</v>
      </c>
      <c r="B63" s="13" t="s">
        <v>0</v>
      </c>
      <c r="C63" s="13" t="s">
        <v>57</v>
      </c>
      <c r="D63" s="13" t="s">
        <v>11</v>
      </c>
      <c r="E63" s="13" t="s">
        <v>2</v>
      </c>
      <c r="F63" s="13" t="s">
        <v>2</v>
      </c>
      <c r="G63" s="17">
        <f t="shared" ref="G63:G68" si="0">G64</f>
        <v>1145161</v>
      </c>
    </row>
    <row r="64" spans="1:7" ht="36">
      <c r="A64" s="27" t="s">
        <v>124</v>
      </c>
      <c r="B64" s="3" t="s">
        <v>0</v>
      </c>
      <c r="C64" s="3" t="s">
        <v>57</v>
      </c>
      <c r="D64" s="3" t="s">
        <v>11</v>
      </c>
      <c r="E64" s="3" t="s">
        <v>2</v>
      </c>
      <c r="F64" s="3" t="s">
        <v>2</v>
      </c>
      <c r="G64" s="44">
        <f t="shared" si="0"/>
        <v>1145161</v>
      </c>
    </row>
    <row r="65" spans="1:7" ht="36">
      <c r="A65" s="27" t="s">
        <v>121</v>
      </c>
      <c r="B65" s="3" t="s">
        <v>0</v>
      </c>
      <c r="C65" s="3" t="s">
        <v>57</v>
      </c>
      <c r="D65" s="3" t="s">
        <v>11</v>
      </c>
      <c r="E65" s="3" t="s">
        <v>2</v>
      </c>
      <c r="F65" s="3" t="s">
        <v>2</v>
      </c>
      <c r="G65" s="44">
        <f>G66+G74</f>
        <v>1145161</v>
      </c>
    </row>
    <row r="66" spans="1:7" ht="24">
      <c r="A66" s="27" t="s">
        <v>58</v>
      </c>
      <c r="B66" s="62" t="s">
        <v>0</v>
      </c>
      <c r="C66" s="62" t="s">
        <v>57</v>
      </c>
      <c r="D66" s="62" t="s">
        <v>59</v>
      </c>
      <c r="E66" s="62" t="s">
        <v>2</v>
      </c>
      <c r="F66" s="62" t="s">
        <v>2</v>
      </c>
      <c r="G66" s="69">
        <f t="shared" si="0"/>
        <v>930000</v>
      </c>
    </row>
    <row r="67" spans="1:7" ht="28.2">
      <c r="A67" s="34" t="s">
        <v>158</v>
      </c>
      <c r="B67" s="3" t="s">
        <v>0</v>
      </c>
      <c r="C67" s="3" t="s">
        <v>57</v>
      </c>
      <c r="D67" s="3" t="s">
        <v>59</v>
      </c>
      <c r="E67" s="3" t="s">
        <v>148</v>
      </c>
      <c r="F67" s="3" t="s">
        <v>2</v>
      </c>
      <c r="G67" s="51">
        <f t="shared" si="0"/>
        <v>930000</v>
      </c>
    </row>
    <row r="68" spans="1:7" ht="42">
      <c r="A68" s="34" t="s">
        <v>159</v>
      </c>
      <c r="B68" s="3" t="s">
        <v>0</v>
      </c>
      <c r="C68" s="3" t="s">
        <v>57</v>
      </c>
      <c r="D68" s="3" t="s">
        <v>59</v>
      </c>
      <c r="E68" s="3" t="s">
        <v>153</v>
      </c>
      <c r="F68" s="3" t="s">
        <v>2</v>
      </c>
      <c r="G68" s="51">
        <f t="shared" si="0"/>
        <v>930000</v>
      </c>
    </row>
    <row r="69" spans="1:7" ht="22.8">
      <c r="A69" s="30" t="s">
        <v>35</v>
      </c>
      <c r="B69" s="3" t="s">
        <v>0</v>
      </c>
      <c r="C69" s="3" t="s">
        <v>57</v>
      </c>
      <c r="D69" s="3" t="s">
        <v>59</v>
      </c>
      <c r="E69" s="3" t="s">
        <v>4</v>
      </c>
      <c r="F69" s="3" t="s">
        <v>2</v>
      </c>
      <c r="G69" s="44">
        <f>SUM(G70:G73)</f>
        <v>930000</v>
      </c>
    </row>
    <row r="70" spans="1:7" s="58" customFormat="1" ht="14.4" hidden="1">
      <c r="A70" s="31" t="s">
        <v>60</v>
      </c>
      <c r="B70" s="40" t="s">
        <v>0</v>
      </c>
      <c r="C70" s="40" t="s">
        <v>57</v>
      </c>
      <c r="D70" s="40" t="s">
        <v>59</v>
      </c>
      <c r="E70" s="40" t="s">
        <v>4</v>
      </c>
      <c r="F70" s="40" t="s">
        <v>61</v>
      </c>
      <c r="G70" s="59">
        <v>25000</v>
      </c>
    </row>
    <row r="71" spans="1:7" s="58" customFormat="1" ht="14.4" hidden="1">
      <c r="A71" s="31" t="s">
        <v>38</v>
      </c>
      <c r="B71" s="40" t="s">
        <v>0</v>
      </c>
      <c r="C71" s="40" t="s">
        <v>57</v>
      </c>
      <c r="D71" s="40" t="s">
        <v>59</v>
      </c>
      <c r="E71" s="40" t="s">
        <v>4</v>
      </c>
      <c r="F71" s="40" t="s">
        <v>39</v>
      </c>
      <c r="G71" s="59">
        <v>500000</v>
      </c>
    </row>
    <row r="72" spans="1:7" s="58" customFormat="1" ht="14.4" hidden="1">
      <c r="A72" s="31" t="s">
        <v>40</v>
      </c>
      <c r="B72" s="40" t="s">
        <v>0</v>
      </c>
      <c r="C72" s="40" t="s">
        <v>57</v>
      </c>
      <c r="D72" s="40" t="s">
        <v>59</v>
      </c>
      <c r="E72" s="40" t="s">
        <v>4</v>
      </c>
      <c r="F72" s="40" t="s">
        <v>41</v>
      </c>
      <c r="G72" s="59">
        <v>400000</v>
      </c>
    </row>
    <row r="73" spans="1:7" s="58" customFormat="1" ht="14.4" hidden="1">
      <c r="A73" s="31" t="s">
        <v>40</v>
      </c>
      <c r="B73" s="40" t="s">
        <v>0</v>
      </c>
      <c r="C73" s="40" t="s">
        <v>57</v>
      </c>
      <c r="D73" s="40" t="s">
        <v>59</v>
      </c>
      <c r="E73" s="40" t="s">
        <v>4</v>
      </c>
      <c r="F73" s="40" t="s">
        <v>189</v>
      </c>
      <c r="G73" s="59">
        <v>5000</v>
      </c>
    </row>
    <row r="74" spans="1:7" ht="36">
      <c r="A74" s="61" t="s">
        <v>205</v>
      </c>
      <c r="B74" s="62" t="s">
        <v>0</v>
      </c>
      <c r="C74" s="62" t="s">
        <v>57</v>
      </c>
      <c r="D74" s="62" t="s">
        <v>206</v>
      </c>
      <c r="E74" s="62" t="s">
        <v>2</v>
      </c>
      <c r="F74" s="62" t="s">
        <v>2</v>
      </c>
      <c r="G74" s="69">
        <f t="shared" ref="G74:G76" si="1">G75</f>
        <v>215161</v>
      </c>
    </row>
    <row r="75" spans="1:7" ht="28.2">
      <c r="A75" s="34" t="s">
        <v>158</v>
      </c>
      <c r="B75" s="3" t="s">
        <v>0</v>
      </c>
      <c r="C75" s="3" t="s">
        <v>57</v>
      </c>
      <c r="D75" s="3" t="s">
        <v>206</v>
      </c>
      <c r="E75" s="3" t="s">
        <v>148</v>
      </c>
      <c r="F75" s="3" t="s">
        <v>2</v>
      </c>
      <c r="G75" s="51">
        <f t="shared" si="1"/>
        <v>215161</v>
      </c>
    </row>
    <row r="76" spans="1:7" ht="42">
      <c r="A76" s="34" t="s">
        <v>159</v>
      </c>
      <c r="B76" s="3" t="s">
        <v>0</v>
      </c>
      <c r="C76" s="3" t="s">
        <v>57</v>
      </c>
      <c r="D76" s="3" t="s">
        <v>206</v>
      </c>
      <c r="E76" s="3" t="s">
        <v>153</v>
      </c>
      <c r="F76" s="3" t="s">
        <v>2</v>
      </c>
      <c r="G76" s="51">
        <f t="shared" si="1"/>
        <v>215161</v>
      </c>
    </row>
    <row r="77" spans="1:7" ht="22.8">
      <c r="A77" s="30" t="s">
        <v>35</v>
      </c>
      <c r="B77" s="3" t="s">
        <v>0</v>
      </c>
      <c r="C77" s="3" t="s">
        <v>57</v>
      </c>
      <c r="D77" s="3" t="s">
        <v>206</v>
      </c>
      <c r="E77" s="3" t="s">
        <v>4</v>
      </c>
      <c r="F77" s="3" t="s">
        <v>2</v>
      </c>
      <c r="G77" s="44">
        <f>SUM(G78:G78)</f>
        <v>215161</v>
      </c>
    </row>
    <row r="78" spans="1:7" s="58" customFormat="1" ht="14.4" hidden="1">
      <c r="A78" s="31" t="s">
        <v>40</v>
      </c>
      <c r="B78" s="40" t="s">
        <v>0</v>
      </c>
      <c r="C78" s="40" t="s">
        <v>57</v>
      </c>
      <c r="D78" s="7" t="s">
        <v>206</v>
      </c>
      <c r="E78" s="40" t="s">
        <v>4</v>
      </c>
      <c r="F78" s="40" t="s">
        <v>189</v>
      </c>
      <c r="G78" s="59">
        <v>215161</v>
      </c>
    </row>
    <row r="79" spans="1:7" ht="14.4">
      <c r="A79" s="28" t="s">
        <v>211</v>
      </c>
      <c r="B79" s="19" t="s">
        <v>0</v>
      </c>
      <c r="C79" s="19" t="s">
        <v>162</v>
      </c>
      <c r="D79" s="19"/>
      <c r="E79" s="19"/>
      <c r="F79" s="19"/>
      <c r="G79" s="21">
        <f>G80</f>
        <v>101575</v>
      </c>
    </row>
    <row r="80" spans="1:7">
      <c r="A80" s="29" t="s">
        <v>62</v>
      </c>
      <c r="B80" s="13" t="s">
        <v>0</v>
      </c>
      <c r="C80" s="13" t="s">
        <v>63</v>
      </c>
      <c r="D80" s="13" t="s">
        <v>11</v>
      </c>
      <c r="E80" s="13" t="s">
        <v>2</v>
      </c>
      <c r="F80" s="13" t="s">
        <v>2</v>
      </c>
      <c r="G80" s="17">
        <f>G81</f>
        <v>101575</v>
      </c>
    </row>
    <row r="81" spans="1:7" ht="22.8">
      <c r="A81" s="30" t="s">
        <v>125</v>
      </c>
      <c r="B81" s="3" t="s">
        <v>0</v>
      </c>
      <c r="C81" s="3" t="s">
        <v>63</v>
      </c>
      <c r="D81" s="3" t="s">
        <v>11</v>
      </c>
      <c r="E81" s="3" t="s">
        <v>2</v>
      </c>
      <c r="F81" s="3" t="s">
        <v>2</v>
      </c>
      <c r="G81" s="44">
        <f>G82</f>
        <v>101575</v>
      </c>
    </row>
    <row r="82" spans="1:7" ht="36">
      <c r="A82" s="27" t="s">
        <v>163</v>
      </c>
      <c r="B82" s="62" t="s">
        <v>0</v>
      </c>
      <c r="C82" s="62" t="s">
        <v>63</v>
      </c>
      <c r="D82" s="62" t="s">
        <v>64</v>
      </c>
      <c r="E82" s="62" t="s">
        <v>2</v>
      </c>
      <c r="F82" s="62" t="s">
        <v>2</v>
      </c>
      <c r="G82" s="69">
        <f>G83</f>
        <v>101575</v>
      </c>
    </row>
    <row r="83" spans="1:7" ht="66">
      <c r="A83" s="78" t="s">
        <v>164</v>
      </c>
      <c r="B83" s="3" t="s">
        <v>0</v>
      </c>
      <c r="C83" s="3" t="s">
        <v>63</v>
      </c>
      <c r="D83" s="3" t="s">
        <v>64</v>
      </c>
      <c r="E83" s="3" t="s">
        <v>150</v>
      </c>
      <c r="F83" s="3" t="s">
        <v>2</v>
      </c>
      <c r="G83" s="44">
        <f>G84</f>
        <v>101575</v>
      </c>
    </row>
    <row r="84" spans="1:7" ht="28.2">
      <c r="A84" s="32" t="s">
        <v>147</v>
      </c>
      <c r="B84" s="3" t="s">
        <v>0</v>
      </c>
      <c r="C84" s="3" t="s">
        <v>63</v>
      </c>
      <c r="D84" s="3" t="s">
        <v>64</v>
      </c>
      <c r="E84" s="3" t="s">
        <v>149</v>
      </c>
      <c r="F84" s="3" t="s">
        <v>2</v>
      </c>
      <c r="G84" s="44">
        <f>G85+G87</f>
        <v>101575</v>
      </c>
    </row>
    <row r="85" spans="1:7" ht="22.8">
      <c r="A85" s="30" t="s">
        <v>23</v>
      </c>
      <c r="B85" s="3" t="s">
        <v>0</v>
      </c>
      <c r="C85" s="3" t="s">
        <v>63</v>
      </c>
      <c r="D85" s="3" t="s">
        <v>64</v>
      </c>
      <c r="E85" s="3" t="s">
        <v>24</v>
      </c>
      <c r="F85" s="3" t="s">
        <v>2</v>
      </c>
      <c r="G85" s="44">
        <f>G86</f>
        <v>78400</v>
      </c>
    </row>
    <row r="86" spans="1:7" hidden="1">
      <c r="A86" s="31" t="s">
        <v>25</v>
      </c>
      <c r="B86" s="40" t="s">
        <v>0</v>
      </c>
      <c r="C86" s="40" t="s">
        <v>63</v>
      </c>
      <c r="D86" s="40" t="s">
        <v>64</v>
      </c>
      <c r="E86" s="40" t="s">
        <v>24</v>
      </c>
      <c r="F86" s="40" t="s">
        <v>26</v>
      </c>
      <c r="G86" s="60">
        <v>78400</v>
      </c>
    </row>
    <row r="87" spans="1:7" ht="34.200000000000003">
      <c r="A87" s="30" t="s">
        <v>27</v>
      </c>
      <c r="B87" s="3" t="s">
        <v>0</v>
      </c>
      <c r="C87" s="3" t="s">
        <v>63</v>
      </c>
      <c r="D87" s="3" t="s">
        <v>64</v>
      </c>
      <c r="E87" s="3" t="s">
        <v>28</v>
      </c>
      <c r="F87" s="3" t="s">
        <v>2</v>
      </c>
      <c r="G87" s="44">
        <f>G88</f>
        <v>23175</v>
      </c>
    </row>
    <row r="88" spans="1:7" hidden="1">
      <c r="A88" s="31" t="s">
        <v>29</v>
      </c>
      <c r="B88" s="40" t="s">
        <v>0</v>
      </c>
      <c r="C88" s="40" t="s">
        <v>63</v>
      </c>
      <c r="D88" s="40" t="s">
        <v>64</v>
      </c>
      <c r="E88" s="40" t="s">
        <v>28</v>
      </c>
      <c r="F88" s="40" t="s">
        <v>30</v>
      </c>
      <c r="G88" s="60">
        <v>23175</v>
      </c>
    </row>
    <row r="89" spans="1:7" ht="24">
      <c r="A89" s="28" t="s">
        <v>210</v>
      </c>
      <c r="B89" s="19" t="s">
        <v>0</v>
      </c>
      <c r="C89" s="19" t="s">
        <v>165</v>
      </c>
      <c r="D89" s="19"/>
      <c r="E89" s="19"/>
      <c r="F89" s="19"/>
      <c r="G89" s="22">
        <f>G90</f>
        <v>245000</v>
      </c>
    </row>
    <row r="90" spans="1:7" ht="36">
      <c r="A90" s="29" t="s">
        <v>65</v>
      </c>
      <c r="B90" s="13" t="s">
        <v>0</v>
      </c>
      <c r="C90" s="13" t="s">
        <v>66</v>
      </c>
      <c r="D90" s="13" t="s">
        <v>11</v>
      </c>
      <c r="E90" s="13" t="s">
        <v>2</v>
      </c>
      <c r="F90" s="13" t="s">
        <v>2</v>
      </c>
      <c r="G90" s="17">
        <f>G91</f>
        <v>245000</v>
      </c>
    </row>
    <row r="91" spans="1:7" ht="34.200000000000003">
      <c r="A91" s="31" t="s">
        <v>126</v>
      </c>
      <c r="B91" s="7" t="s">
        <v>0</v>
      </c>
      <c r="C91" s="7" t="s">
        <v>66</v>
      </c>
      <c r="D91" s="7" t="s">
        <v>11</v>
      </c>
      <c r="E91" s="7" t="s">
        <v>2</v>
      </c>
      <c r="F91" s="7" t="s">
        <v>2</v>
      </c>
      <c r="G91" s="47">
        <f>G92</f>
        <v>245000</v>
      </c>
    </row>
    <row r="92" spans="1:7" ht="22.8">
      <c r="A92" s="30" t="s">
        <v>127</v>
      </c>
      <c r="B92" s="3" t="s">
        <v>0</v>
      </c>
      <c r="C92" s="3" t="s">
        <v>66</v>
      </c>
      <c r="D92" s="3" t="s">
        <v>11</v>
      </c>
      <c r="E92" s="3" t="s">
        <v>2</v>
      </c>
      <c r="F92" s="3" t="s">
        <v>2</v>
      </c>
      <c r="G92" s="44">
        <f>G93+G96+G100</f>
        <v>245000</v>
      </c>
    </row>
    <row r="93" spans="1:7" ht="24">
      <c r="A93" s="27" t="s">
        <v>67</v>
      </c>
      <c r="B93" s="62" t="s">
        <v>0</v>
      </c>
      <c r="C93" s="62" t="s">
        <v>66</v>
      </c>
      <c r="D93" s="62" t="s">
        <v>68</v>
      </c>
      <c r="E93" s="62" t="s">
        <v>2</v>
      </c>
      <c r="F93" s="62" t="s">
        <v>2</v>
      </c>
      <c r="G93" s="69">
        <f>G94</f>
        <v>100000</v>
      </c>
    </row>
    <row r="94" spans="1:7" ht="22.8">
      <c r="A94" s="30" t="s">
        <v>35</v>
      </c>
      <c r="B94" s="3" t="s">
        <v>0</v>
      </c>
      <c r="C94" s="3" t="s">
        <v>66</v>
      </c>
      <c r="D94" s="3" t="s">
        <v>68</v>
      </c>
      <c r="E94" s="3" t="s">
        <v>4</v>
      </c>
      <c r="F94" s="3" t="s">
        <v>2</v>
      </c>
      <c r="G94" s="44">
        <f>G95</f>
        <v>100000</v>
      </c>
    </row>
    <row r="95" spans="1:7" hidden="1">
      <c r="A95" s="31" t="s">
        <v>40</v>
      </c>
      <c r="B95" s="7" t="s">
        <v>0</v>
      </c>
      <c r="C95" s="7" t="s">
        <v>66</v>
      </c>
      <c r="D95" s="7" t="s">
        <v>68</v>
      </c>
      <c r="E95" s="7" t="s">
        <v>4</v>
      </c>
      <c r="F95" s="7" t="s">
        <v>41</v>
      </c>
      <c r="G95" s="47">
        <v>100000</v>
      </c>
    </row>
    <row r="96" spans="1:7" ht="24">
      <c r="A96" s="27" t="s">
        <v>167</v>
      </c>
      <c r="B96" s="62" t="s">
        <v>0</v>
      </c>
      <c r="C96" s="62" t="s">
        <v>66</v>
      </c>
      <c r="D96" s="62" t="s">
        <v>166</v>
      </c>
      <c r="E96" s="62" t="s">
        <v>2</v>
      </c>
      <c r="F96" s="62" t="s">
        <v>2</v>
      </c>
      <c r="G96" s="52">
        <f>G97</f>
        <v>115000</v>
      </c>
    </row>
    <row r="97" spans="1:7" ht="22.8">
      <c r="A97" s="30" t="s">
        <v>35</v>
      </c>
      <c r="B97" s="3" t="s">
        <v>0</v>
      </c>
      <c r="C97" s="3" t="s">
        <v>66</v>
      </c>
      <c r="D97" s="3" t="s">
        <v>166</v>
      </c>
      <c r="E97" s="3" t="s">
        <v>4</v>
      </c>
      <c r="F97" s="3" t="s">
        <v>2</v>
      </c>
      <c r="G97" s="50">
        <f>G98+G99</f>
        <v>115000</v>
      </c>
    </row>
    <row r="98" spans="1:7" ht="22.8" hidden="1">
      <c r="A98" s="31" t="s">
        <v>139</v>
      </c>
      <c r="B98" s="7" t="s">
        <v>0</v>
      </c>
      <c r="C98" s="7" t="s">
        <v>66</v>
      </c>
      <c r="D98" s="7" t="s">
        <v>166</v>
      </c>
      <c r="E98" s="7" t="s">
        <v>4</v>
      </c>
      <c r="F98" s="7" t="s">
        <v>41</v>
      </c>
      <c r="G98" s="48">
        <v>50000</v>
      </c>
    </row>
    <row r="99" spans="1:7" ht="34.200000000000003" hidden="1">
      <c r="A99" s="31" t="s">
        <v>140</v>
      </c>
      <c r="B99" s="7" t="s">
        <v>0</v>
      </c>
      <c r="C99" s="7" t="s">
        <v>66</v>
      </c>
      <c r="D99" s="7" t="s">
        <v>166</v>
      </c>
      <c r="E99" s="7" t="s">
        <v>4</v>
      </c>
      <c r="F99" s="7" t="s">
        <v>3</v>
      </c>
      <c r="G99" s="48">
        <v>65000</v>
      </c>
    </row>
    <row r="100" spans="1:7">
      <c r="A100" s="27" t="s">
        <v>69</v>
      </c>
      <c r="B100" s="62" t="s">
        <v>0</v>
      </c>
      <c r="C100" s="62" t="s">
        <v>66</v>
      </c>
      <c r="D100" s="62" t="s">
        <v>70</v>
      </c>
      <c r="E100" s="62" t="s">
        <v>2</v>
      </c>
      <c r="F100" s="62" t="s">
        <v>2</v>
      </c>
      <c r="G100" s="69">
        <f>G101</f>
        <v>30000</v>
      </c>
    </row>
    <row r="101" spans="1:7" ht="22.8">
      <c r="A101" s="30" t="s">
        <v>35</v>
      </c>
      <c r="B101" s="3" t="s">
        <v>0</v>
      </c>
      <c r="C101" s="3" t="s">
        <v>66</v>
      </c>
      <c r="D101" s="3" t="s">
        <v>70</v>
      </c>
      <c r="E101" s="3" t="s">
        <v>4</v>
      </c>
      <c r="F101" s="3" t="s">
        <v>2</v>
      </c>
      <c r="G101" s="44">
        <f>G102</f>
        <v>30000</v>
      </c>
    </row>
    <row r="102" spans="1:7" hidden="1">
      <c r="A102" s="31" t="s">
        <v>40</v>
      </c>
      <c r="B102" s="40" t="s">
        <v>0</v>
      </c>
      <c r="C102" s="40" t="s">
        <v>66</v>
      </c>
      <c r="D102" s="40" t="s">
        <v>70</v>
      </c>
      <c r="E102" s="40" t="s">
        <v>4</v>
      </c>
      <c r="F102" s="40" t="s">
        <v>41</v>
      </c>
      <c r="G102" s="49">
        <v>30000</v>
      </c>
    </row>
    <row r="103" spans="1:7">
      <c r="A103" s="28" t="s">
        <v>168</v>
      </c>
      <c r="B103" s="19" t="s">
        <v>0</v>
      </c>
      <c r="C103" s="19" t="s">
        <v>171</v>
      </c>
      <c r="D103" s="19"/>
      <c r="E103" s="19"/>
      <c r="F103" s="19"/>
      <c r="G103" s="20">
        <f>G104</f>
        <v>0</v>
      </c>
    </row>
    <row r="104" spans="1:7">
      <c r="A104" s="27" t="s">
        <v>71</v>
      </c>
      <c r="B104" s="12" t="s">
        <v>0</v>
      </c>
      <c r="C104" s="12" t="s">
        <v>72</v>
      </c>
      <c r="D104" s="12"/>
      <c r="E104" s="12"/>
      <c r="F104" s="12"/>
      <c r="G104" s="46">
        <v>0</v>
      </c>
    </row>
    <row r="105" spans="1:7" ht="24">
      <c r="A105" s="29" t="s">
        <v>128</v>
      </c>
      <c r="B105" s="13" t="s">
        <v>0</v>
      </c>
      <c r="C105" s="13" t="s">
        <v>72</v>
      </c>
      <c r="D105" s="13" t="s">
        <v>11</v>
      </c>
      <c r="E105" s="13" t="s">
        <v>2</v>
      </c>
      <c r="F105" s="13" t="s">
        <v>2</v>
      </c>
      <c r="G105" s="17">
        <v>0</v>
      </c>
    </row>
    <row r="106" spans="1:7" ht="35.4">
      <c r="A106" s="9" t="s">
        <v>129</v>
      </c>
      <c r="B106" s="5" t="s">
        <v>0</v>
      </c>
      <c r="C106" s="5" t="s">
        <v>72</v>
      </c>
      <c r="D106" s="5" t="s">
        <v>173</v>
      </c>
      <c r="E106" s="5" t="s">
        <v>2</v>
      </c>
      <c r="F106" s="5" t="s">
        <v>2</v>
      </c>
      <c r="G106" s="44">
        <v>0</v>
      </c>
    </row>
    <row r="107" spans="1:7" ht="27.6">
      <c r="A107" s="35" t="s">
        <v>172</v>
      </c>
      <c r="B107" s="24" t="s">
        <v>0</v>
      </c>
      <c r="C107" s="5" t="s">
        <v>72</v>
      </c>
      <c r="D107" s="5" t="s">
        <v>174</v>
      </c>
      <c r="E107" s="5" t="s">
        <v>2</v>
      </c>
      <c r="F107" s="5" t="s">
        <v>2</v>
      </c>
      <c r="G107" s="44">
        <v>0</v>
      </c>
    </row>
    <row r="108" spans="1:7" ht="28.2">
      <c r="A108" s="32" t="s">
        <v>158</v>
      </c>
      <c r="B108" s="23" t="s">
        <v>0</v>
      </c>
      <c r="C108" s="5" t="s">
        <v>72</v>
      </c>
      <c r="D108" s="5" t="s">
        <v>174</v>
      </c>
      <c r="E108" s="5" t="s">
        <v>148</v>
      </c>
      <c r="F108" s="5" t="s">
        <v>2</v>
      </c>
      <c r="G108" s="44">
        <v>0</v>
      </c>
    </row>
    <row r="109" spans="1:7" ht="42">
      <c r="A109" s="32" t="s">
        <v>159</v>
      </c>
      <c r="B109" s="23" t="s">
        <v>0</v>
      </c>
      <c r="C109" s="5" t="s">
        <v>72</v>
      </c>
      <c r="D109" s="5" t="s">
        <v>174</v>
      </c>
      <c r="E109" s="5" t="s">
        <v>153</v>
      </c>
      <c r="F109" s="5" t="s">
        <v>2</v>
      </c>
      <c r="G109" s="44">
        <v>0</v>
      </c>
    </row>
    <row r="110" spans="1:7" ht="22.8">
      <c r="A110" s="30" t="s">
        <v>73</v>
      </c>
      <c r="B110" s="3" t="s">
        <v>0</v>
      </c>
      <c r="C110" s="3" t="s">
        <v>72</v>
      </c>
      <c r="D110" s="3" t="s">
        <v>74</v>
      </c>
      <c r="E110" s="3" t="s">
        <v>4</v>
      </c>
      <c r="F110" s="3" t="s">
        <v>2</v>
      </c>
      <c r="G110" s="44">
        <v>0</v>
      </c>
    </row>
    <row r="111" spans="1:7" ht="22.8">
      <c r="A111" s="30" t="s">
        <v>35</v>
      </c>
      <c r="B111" s="3" t="s">
        <v>0</v>
      </c>
      <c r="C111" s="3" t="s">
        <v>72</v>
      </c>
      <c r="D111" s="3" t="s">
        <v>74</v>
      </c>
      <c r="E111" s="3" t="s">
        <v>4</v>
      </c>
      <c r="F111" s="3" t="s">
        <v>2</v>
      </c>
      <c r="G111" s="44">
        <v>0</v>
      </c>
    </row>
    <row r="112" spans="1:7" s="58" customFormat="1" hidden="1">
      <c r="A112" s="31" t="s">
        <v>40</v>
      </c>
      <c r="B112" s="40" t="s">
        <v>0</v>
      </c>
      <c r="C112" s="40" t="s">
        <v>72</v>
      </c>
      <c r="D112" s="40" t="s">
        <v>74</v>
      </c>
      <c r="E112" s="40" t="s">
        <v>4</v>
      </c>
      <c r="F112" s="40" t="s">
        <v>41</v>
      </c>
      <c r="G112" s="49">
        <v>0</v>
      </c>
    </row>
    <row r="113" spans="1:7">
      <c r="A113" s="42" t="s">
        <v>169</v>
      </c>
      <c r="B113" s="19" t="s">
        <v>0</v>
      </c>
      <c r="C113" s="19" t="s">
        <v>170</v>
      </c>
      <c r="D113" s="19"/>
      <c r="E113" s="19"/>
      <c r="F113" s="19"/>
      <c r="G113" s="20">
        <f>G114+G119</f>
        <v>3965420</v>
      </c>
    </row>
    <row r="114" spans="1:7">
      <c r="A114" s="29" t="s">
        <v>75</v>
      </c>
      <c r="B114" s="13" t="s">
        <v>0</v>
      </c>
      <c r="C114" s="13" t="s">
        <v>76</v>
      </c>
      <c r="D114" s="13" t="s">
        <v>11</v>
      </c>
      <c r="E114" s="13" t="s">
        <v>2</v>
      </c>
      <c r="F114" s="13" t="s">
        <v>2</v>
      </c>
      <c r="G114" s="18">
        <f>G115</f>
        <v>100000</v>
      </c>
    </row>
    <row r="115" spans="1:7">
      <c r="A115" s="70" t="s">
        <v>209</v>
      </c>
      <c r="B115" s="71" t="s">
        <v>0</v>
      </c>
      <c r="C115" s="71" t="s">
        <v>76</v>
      </c>
      <c r="D115" s="71" t="s">
        <v>77</v>
      </c>
      <c r="E115" s="71" t="s">
        <v>2</v>
      </c>
      <c r="F115" s="71" t="s">
        <v>2</v>
      </c>
      <c r="G115" s="46">
        <f>G116</f>
        <v>100000</v>
      </c>
    </row>
    <row r="116" spans="1:7" ht="42">
      <c r="A116" s="32" t="s">
        <v>159</v>
      </c>
      <c r="B116" s="3" t="s">
        <v>0</v>
      </c>
      <c r="C116" s="3" t="s">
        <v>76</v>
      </c>
      <c r="D116" s="3" t="s">
        <v>77</v>
      </c>
      <c r="E116" s="3" t="s">
        <v>153</v>
      </c>
      <c r="F116" s="3" t="s">
        <v>2</v>
      </c>
      <c r="G116" s="44">
        <f>G117</f>
        <v>100000</v>
      </c>
    </row>
    <row r="117" spans="1:7" ht="22.8">
      <c r="A117" s="30" t="s">
        <v>35</v>
      </c>
      <c r="B117" s="3" t="s">
        <v>0</v>
      </c>
      <c r="C117" s="3" t="s">
        <v>76</v>
      </c>
      <c r="D117" s="3" t="s">
        <v>77</v>
      </c>
      <c r="E117" s="3" t="s">
        <v>4</v>
      </c>
      <c r="F117" s="3" t="s">
        <v>2</v>
      </c>
      <c r="G117" s="44">
        <f>G118</f>
        <v>100000</v>
      </c>
    </row>
    <row r="118" spans="1:7" s="58" customFormat="1" hidden="1">
      <c r="A118" s="31" t="s">
        <v>36</v>
      </c>
      <c r="B118" s="40" t="s">
        <v>0</v>
      </c>
      <c r="C118" s="40" t="s">
        <v>76</v>
      </c>
      <c r="D118" s="40" t="s">
        <v>77</v>
      </c>
      <c r="E118" s="40" t="s">
        <v>4</v>
      </c>
      <c r="F118" s="40" t="s">
        <v>37</v>
      </c>
      <c r="G118" s="60">
        <v>100000</v>
      </c>
    </row>
    <row r="119" spans="1:7">
      <c r="A119" s="29" t="s">
        <v>78</v>
      </c>
      <c r="B119" s="13" t="s">
        <v>0</v>
      </c>
      <c r="C119" s="13" t="s">
        <v>79</v>
      </c>
      <c r="D119" s="13"/>
      <c r="E119" s="13"/>
      <c r="F119" s="13"/>
      <c r="G119" s="17">
        <f>G120</f>
        <v>3865420</v>
      </c>
    </row>
    <row r="120" spans="1:7" ht="22.8">
      <c r="A120" s="30" t="s">
        <v>130</v>
      </c>
      <c r="B120" s="5" t="s">
        <v>0</v>
      </c>
      <c r="C120" s="5" t="s">
        <v>79</v>
      </c>
      <c r="D120" s="5" t="s">
        <v>11</v>
      </c>
      <c r="E120" s="5" t="s">
        <v>2</v>
      </c>
      <c r="F120" s="5" t="s">
        <v>2</v>
      </c>
      <c r="G120" s="4">
        <f>G121</f>
        <v>3865420</v>
      </c>
    </row>
    <row r="121" spans="1:7" ht="34.200000000000003">
      <c r="A121" s="30" t="s">
        <v>131</v>
      </c>
      <c r="B121" s="5" t="s">
        <v>0</v>
      </c>
      <c r="C121" s="5" t="s">
        <v>79</v>
      </c>
      <c r="D121" s="5" t="s">
        <v>11</v>
      </c>
      <c r="E121" s="5" t="s">
        <v>2</v>
      </c>
      <c r="F121" s="5" t="s">
        <v>2</v>
      </c>
      <c r="G121" s="4">
        <f>G122+G127+G133+G142+G148+G160+G165+G170+G154</f>
        <v>3865420</v>
      </c>
    </row>
    <row r="122" spans="1:7" ht="24">
      <c r="A122" s="27" t="s">
        <v>80</v>
      </c>
      <c r="B122" s="62" t="s">
        <v>0</v>
      </c>
      <c r="C122" s="62" t="s">
        <v>79</v>
      </c>
      <c r="D122" s="62" t="s">
        <v>81</v>
      </c>
      <c r="E122" s="62" t="s">
        <v>2</v>
      </c>
      <c r="F122" s="62" t="s">
        <v>2</v>
      </c>
      <c r="G122" s="69">
        <f>G123</f>
        <v>250000</v>
      </c>
    </row>
    <row r="123" spans="1:7" ht="28.2">
      <c r="A123" s="32" t="s">
        <v>158</v>
      </c>
      <c r="B123" s="3" t="s">
        <v>0</v>
      </c>
      <c r="C123" s="3" t="s">
        <v>79</v>
      </c>
      <c r="D123" s="3" t="s">
        <v>81</v>
      </c>
      <c r="E123" s="3" t="s">
        <v>148</v>
      </c>
      <c r="F123" s="3" t="s">
        <v>2</v>
      </c>
      <c r="G123" s="44">
        <f>G124</f>
        <v>250000</v>
      </c>
    </row>
    <row r="124" spans="1:7" ht="42">
      <c r="A124" s="32" t="s">
        <v>159</v>
      </c>
      <c r="B124" s="3" t="s">
        <v>0</v>
      </c>
      <c r="C124" s="3" t="s">
        <v>79</v>
      </c>
      <c r="D124" s="3" t="s">
        <v>81</v>
      </c>
      <c r="E124" s="3" t="s">
        <v>153</v>
      </c>
      <c r="F124" s="3" t="s">
        <v>2</v>
      </c>
      <c r="G124" s="44">
        <f>G125</f>
        <v>250000</v>
      </c>
    </row>
    <row r="125" spans="1:7" ht="22.8">
      <c r="A125" s="30" t="s">
        <v>35</v>
      </c>
      <c r="B125" s="3" t="s">
        <v>0</v>
      </c>
      <c r="C125" s="3" t="s">
        <v>79</v>
      </c>
      <c r="D125" s="3" t="s">
        <v>81</v>
      </c>
      <c r="E125" s="3" t="s">
        <v>4</v>
      </c>
      <c r="F125" s="3" t="s">
        <v>2</v>
      </c>
      <c r="G125" s="44">
        <f>G126</f>
        <v>250000</v>
      </c>
    </row>
    <row r="126" spans="1:7" s="58" customFormat="1" hidden="1">
      <c r="A126" s="31" t="s">
        <v>36</v>
      </c>
      <c r="B126" s="40" t="s">
        <v>0</v>
      </c>
      <c r="C126" s="40" t="s">
        <v>79</v>
      </c>
      <c r="D126" s="40" t="s">
        <v>81</v>
      </c>
      <c r="E126" s="40" t="s">
        <v>4</v>
      </c>
      <c r="F126" s="40" t="s">
        <v>37</v>
      </c>
      <c r="G126" s="49">
        <v>250000</v>
      </c>
    </row>
    <row r="127" spans="1:7">
      <c r="A127" s="27" t="s">
        <v>82</v>
      </c>
      <c r="B127" s="62" t="s">
        <v>0</v>
      </c>
      <c r="C127" s="62" t="s">
        <v>79</v>
      </c>
      <c r="D127" s="62" t="s">
        <v>83</v>
      </c>
      <c r="E127" s="62" t="s">
        <v>2</v>
      </c>
      <c r="F127" s="62" t="s">
        <v>2</v>
      </c>
      <c r="G127" s="69">
        <f>G130</f>
        <v>140000</v>
      </c>
    </row>
    <row r="128" spans="1:7" ht="28.2">
      <c r="A128" s="32" t="s">
        <v>158</v>
      </c>
      <c r="B128" s="3" t="s">
        <v>0</v>
      </c>
      <c r="C128" s="3" t="s">
        <v>79</v>
      </c>
      <c r="D128" s="3" t="s">
        <v>83</v>
      </c>
      <c r="E128" s="3" t="s">
        <v>148</v>
      </c>
      <c r="F128" s="3" t="s">
        <v>2</v>
      </c>
      <c r="G128" s="44">
        <f>G129</f>
        <v>140000</v>
      </c>
    </row>
    <row r="129" spans="1:7" ht="42">
      <c r="A129" s="32" t="s">
        <v>159</v>
      </c>
      <c r="B129" s="3" t="s">
        <v>0</v>
      </c>
      <c r="C129" s="3" t="s">
        <v>79</v>
      </c>
      <c r="D129" s="3" t="s">
        <v>83</v>
      </c>
      <c r="E129" s="3" t="s">
        <v>153</v>
      </c>
      <c r="F129" s="3" t="s">
        <v>2</v>
      </c>
      <c r="G129" s="44">
        <f>G130</f>
        <v>140000</v>
      </c>
    </row>
    <row r="130" spans="1:7" ht="22.8">
      <c r="A130" s="30" t="s">
        <v>35</v>
      </c>
      <c r="B130" s="3" t="s">
        <v>0</v>
      </c>
      <c r="C130" s="3" t="s">
        <v>79</v>
      </c>
      <c r="D130" s="3" t="s">
        <v>83</v>
      </c>
      <c r="E130" s="3" t="s">
        <v>4</v>
      </c>
      <c r="F130" s="3" t="s">
        <v>2</v>
      </c>
      <c r="G130" s="44">
        <f>G131+G132</f>
        <v>140000</v>
      </c>
    </row>
    <row r="131" spans="1:7" s="58" customFormat="1" hidden="1">
      <c r="A131" s="31" t="s">
        <v>38</v>
      </c>
      <c r="B131" s="40" t="s">
        <v>0</v>
      </c>
      <c r="C131" s="40" t="s">
        <v>79</v>
      </c>
      <c r="D131" s="40" t="s">
        <v>83</v>
      </c>
      <c r="E131" s="40" t="s">
        <v>4</v>
      </c>
      <c r="F131" s="40" t="s">
        <v>39</v>
      </c>
      <c r="G131" s="49">
        <v>60000</v>
      </c>
    </row>
    <row r="132" spans="1:7" s="58" customFormat="1" hidden="1">
      <c r="A132" s="31" t="s">
        <v>43</v>
      </c>
      <c r="B132" s="40" t="s">
        <v>0</v>
      </c>
      <c r="C132" s="40" t="s">
        <v>79</v>
      </c>
      <c r="D132" s="40" t="s">
        <v>83</v>
      </c>
      <c r="E132" s="40" t="s">
        <v>4</v>
      </c>
      <c r="F132" s="40" t="s">
        <v>44</v>
      </c>
      <c r="G132" s="49">
        <v>80000</v>
      </c>
    </row>
    <row r="133" spans="1:7" ht="24">
      <c r="A133" s="27" t="s">
        <v>84</v>
      </c>
      <c r="B133" s="62" t="s">
        <v>0</v>
      </c>
      <c r="C133" s="62" t="s">
        <v>79</v>
      </c>
      <c r="D133" s="62" t="s">
        <v>85</v>
      </c>
      <c r="E133" s="62" t="s">
        <v>2</v>
      </c>
      <c r="F133" s="62" t="s">
        <v>2</v>
      </c>
      <c r="G133" s="69">
        <f>G136</f>
        <v>767000</v>
      </c>
    </row>
    <row r="134" spans="1:7" ht="28.2">
      <c r="A134" s="32" t="s">
        <v>158</v>
      </c>
      <c r="B134" s="3" t="s">
        <v>0</v>
      </c>
      <c r="C134" s="3" t="s">
        <v>79</v>
      </c>
      <c r="D134" s="3" t="s">
        <v>85</v>
      </c>
      <c r="E134" s="3" t="s">
        <v>148</v>
      </c>
      <c r="F134" s="3" t="s">
        <v>2</v>
      </c>
      <c r="G134" s="44">
        <f>G135</f>
        <v>767000</v>
      </c>
    </row>
    <row r="135" spans="1:7" ht="42">
      <c r="A135" s="32" t="s">
        <v>159</v>
      </c>
      <c r="B135" s="3" t="s">
        <v>0</v>
      </c>
      <c r="C135" s="3" t="s">
        <v>79</v>
      </c>
      <c r="D135" s="3" t="s">
        <v>85</v>
      </c>
      <c r="E135" s="3" t="s">
        <v>153</v>
      </c>
      <c r="F135" s="3" t="s">
        <v>2</v>
      </c>
      <c r="G135" s="44">
        <f>G136</f>
        <v>767000</v>
      </c>
    </row>
    <row r="136" spans="1:7" ht="22.8">
      <c r="A136" s="30" t="s">
        <v>35</v>
      </c>
      <c r="B136" s="3" t="s">
        <v>0</v>
      </c>
      <c r="C136" s="3" t="s">
        <v>79</v>
      </c>
      <c r="D136" s="3" t="s">
        <v>85</v>
      </c>
      <c r="E136" s="3" t="s">
        <v>4</v>
      </c>
      <c r="F136" s="3" t="s">
        <v>2</v>
      </c>
      <c r="G136" s="44">
        <f>G137+G138+G139+G140+G141</f>
        <v>767000</v>
      </c>
    </row>
    <row r="137" spans="1:7" hidden="1">
      <c r="A137" s="31" t="s">
        <v>141</v>
      </c>
      <c r="B137" s="3" t="s">
        <v>0</v>
      </c>
      <c r="C137" s="7" t="s">
        <v>79</v>
      </c>
      <c r="D137" s="7" t="s">
        <v>85</v>
      </c>
      <c r="E137" s="7" t="s">
        <v>4</v>
      </c>
      <c r="F137" s="7" t="s">
        <v>61</v>
      </c>
      <c r="G137" s="48">
        <v>156000</v>
      </c>
    </row>
    <row r="138" spans="1:7" hidden="1">
      <c r="A138" s="31" t="s">
        <v>38</v>
      </c>
      <c r="B138" s="40" t="s">
        <v>0</v>
      </c>
      <c r="C138" s="40" t="s">
        <v>79</v>
      </c>
      <c r="D138" s="40" t="s">
        <v>85</v>
      </c>
      <c r="E138" s="40" t="s">
        <v>4</v>
      </c>
      <c r="F138" s="40" t="s">
        <v>39</v>
      </c>
      <c r="G138" s="60">
        <v>100000</v>
      </c>
    </row>
    <row r="139" spans="1:7" hidden="1">
      <c r="A139" s="31" t="s">
        <v>40</v>
      </c>
      <c r="B139" s="40" t="s">
        <v>0</v>
      </c>
      <c r="C139" s="40" t="s">
        <v>79</v>
      </c>
      <c r="D139" s="40" t="s">
        <v>85</v>
      </c>
      <c r="E139" s="40" t="s">
        <v>4</v>
      </c>
      <c r="F139" s="40" t="s">
        <v>41</v>
      </c>
      <c r="G139" s="60">
        <v>381000</v>
      </c>
    </row>
    <row r="140" spans="1:7" hidden="1">
      <c r="A140" s="31" t="s">
        <v>119</v>
      </c>
      <c r="B140" s="40" t="s">
        <v>0</v>
      </c>
      <c r="C140" s="40" t="s">
        <v>79</v>
      </c>
      <c r="D140" s="40" t="s">
        <v>85</v>
      </c>
      <c r="E140" s="40" t="s">
        <v>4</v>
      </c>
      <c r="F140" s="40" t="s">
        <v>3</v>
      </c>
      <c r="G140" s="60">
        <v>80000</v>
      </c>
    </row>
    <row r="141" spans="1:7" hidden="1">
      <c r="A141" s="31" t="s">
        <v>43</v>
      </c>
      <c r="B141" s="40" t="s">
        <v>0</v>
      </c>
      <c r="C141" s="40" t="s">
        <v>79</v>
      </c>
      <c r="D141" s="40" t="s">
        <v>85</v>
      </c>
      <c r="E141" s="40" t="s">
        <v>4</v>
      </c>
      <c r="F141" s="40" t="s">
        <v>44</v>
      </c>
      <c r="G141" s="60">
        <v>50000</v>
      </c>
    </row>
    <row r="142" spans="1:7" ht="24">
      <c r="A142" s="27" t="s">
        <v>86</v>
      </c>
      <c r="B142" s="62" t="s">
        <v>0</v>
      </c>
      <c r="C142" s="62" t="s">
        <v>79</v>
      </c>
      <c r="D142" s="62" t="s">
        <v>142</v>
      </c>
      <c r="E142" s="62" t="s">
        <v>2</v>
      </c>
      <c r="F142" s="62" t="s">
        <v>2</v>
      </c>
      <c r="G142" s="69">
        <f>G145</f>
        <v>200000</v>
      </c>
    </row>
    <row r="143" spans="1:7" ht="28.2">
      <c r="A143" s="32" t="s">
        <v>158</v>
      </c>
      <c r="B143" s="3" t="s">
        <v>0</v>
      </c>
      <c r="C143" s="3" t="s">
        <v>79</v>
      </c>
      <c r="D143" s="3" t="s">
        <v>142</v>
      </c>
      <c r="E143" s="3" t="s">
        <v>148</v>
      </c>
      <c r="F143" s="3" t="s">
        <v>2</v>
      </c>
      <c r="G143" s="44">
        <f>G144</f>
        <v>200000</v>
      </c>
    </row>
    <row r="144" spans="1:7" ht="42">
      <c r="A144" s="32" t="s">
        <v>159</v>
      </c>
      <c r="B144" s="3" t="s">
        <v>0</v>
      </c>
      <c r="C144" s="3" t="s">
        <v>79</v>
      </c>
      <c r="D144" s="3" t="s">
        <v>142</v>
      </c>
      <c r="E144" s="3" t="s">
        <v>153</v>
      </c>
      <c r="F144" s="3" t="s">
        <v>2</v>
      </c>
      <c r="G144" s="44">
        <f>G145</f>
        <v>200000</v>
      </c>
    </row>
    <row r="145" spans="1:7" ht="22.8">
      <c r="A145" s="30" t="s">
        <v>35</v>
      </c>
      <c r="B145" s="3" t="s">
        <v>0</v>
      </c>
      <c r="C145" s="3" t="s">
        <v>79</v>
      </c>
      <c r="D145" s="3" t="s">
        <v>142</v>
      </c>
      <c r="E145" s="3" t="s">
        <v>4</v>
      </c>
      <c r="F145" s="3" t="s">
        <v>2</v>
      </c>
      <c r="G145" s="44">
        <f>G146+G147</f>
        <v>200000</v>
      </c>
    </row>
    <row r="146" spans="1:7" hidden="1">
      <c r="A146" s="31" t="s">
        <v>38</v>
      </c>
      <c r="B146" s="40" t="s">
        <v>0</v>
      </c>
      <c r="C146" s="40" t="s">
        <v>79</v>
      </c>
      <c r="D146" s="40" t="s">
        <v>142</v>
      </c>
      <c r="E146" s="40" t="s">
        <v>4</v>
      </c>
      <c r="F146" s="40" t="s">
        <v>39</v>
      </c>
      <c r="G146" s="60">
        <v>50000</v>
      </c>
    </row>
    <row r="147" spans="1:7" ht="22.8" hidden="1">
      <c r="A147" s="31" t="s">
        <v>35</v>
      </c>
      <c r="B147" s="40" t="s">
        <v>0</v>
      </c>
      <c r="C147" s="40" t="s">
        <v>79</v>
      </c>
      <c r="D147" s="40" t="s">
        <v>142</v>
      </c>
      <c r="E147" s="40" t="s">
        <v>4</v>
      </c>
      <c r="F147" s="40" t="s">
        <v>3</v>
      </c>
      <c r="G147" s="60">
        <v>150000</v>
      </c>
    </row>
    <row r="148" spans="1:7">
      <c r="A148" s="27" t="s">
        <v>204</v>
      </c>
      <c r="B148" s="62" t="s">
        <v>0</v>
      </c>
      <c r="C148" s="62" t="s">
        <v>79</v>
      </c>
      <c r="D148" s="62" t="s">
        <v>143</v>
      </c>
      <c r="E148" s="62" t="s">
        <v>2</v>
      </c>
      <c r="F148" s="62" t="s">
        <v>2</v>
      </c>
      <c r="G148" s="69">
        <f>G151</f>
        <v>410000</v>
      </c>
    </row>
    <row r="149" spans="1:7" ht="28.2">
      <c r="A149" s="32" t="s">
        <v>158</v>
      </c>
      <c r="B149" s="3" t="s">
        <v>0</v>
      </c>
      <c r="C149" s="3" t="s">
        <v>79</v>
      </c>
      <c r="D149" s="3" t="s">
        <v>143</v>
      </c>
      <c r="E149" s="3" t="s">
        <v>148</v>
      </c>
      <c r="F149" s="3" t="s">
        <v>2</v>
      </c>
      <c r="G149" s="44">
        <f>G150</f>
        <v>410000</v>
      </c>
    </row>
    <row r="150" spans="1:7" ht="42">
      <c r="A150" s="32" t="s">
        <v>159</v>
      </c>
      <c r="B150" s="3" t="s">
        <v>0</v>
      </c>
      <c r="C150" s="3" t="s">
        <v>79</v>
      </c>
      <c r="D150" s="3" t="s">
        <v>143</v>
      </c>
      <c r="E150" s="3" t="s">
        <v>153</v>
      </c>
      <c r="F150" s="3" t="s">
        <v>2</v>
      </c>
      <c r="G150" s="44">
        <f>G151</f>
        <v>410000</v>
      </c>
    </row>
    <row r="151" spans="1:7" ht="22.8">
      <c r="A151" s="30" t="s">
        <v>35</v>
      </c>
      <c r="B151" s="3" t="s">
        <v>0</v>
      </c>
      <c r="C151" s="3" t="s">
        <v>79</v>
      </c>
      <c r="D151" s="3" t="s">
        <v>143</v>
      </c>
      <c r="E151" s="3" t="s">
        <v>4</v>
      </c>
      <c r="F151" s="3" t="s">
        <v>2</v>
      </c>
      <c r="G151" s="44">
        <f>G152+G153</f>
        <v>410000</v>
      </c>
    </row>
    <row r="152" spans="1:7" hidden="1">
      <c r="A152" s="31" t="s">
        <v>38</v>
      </c>
      <c r="B152" s="40" t="s">
        <v>0</v>
      </c>
      <c r="C152" s="40" t="s">
        <v>79</v>
      </c>
      <c r="D152" s="40" t="s">
        <v>143</v>
      </c>
      <c r="E152" s="40" t="s">
        <v>4</v>
      </c>
      <c r="F152" s="40" t="s">
        <v>39</v>
      </c>
      <c r="G152" s="60">
        <v>30000</v>
      </c>
    </row>
    <row r="153" spans="1:7" hidden="1">
      <c r="A153" s="31" t="s">
        <v>191</v>
      </c>
      <c r="B153" s="40" t="s">
        <v>0</v>
      </c>
      <c r="C153" s="40" t="s">
        <v>79</v>
      </c>
      <c r="D153" s="40" t="s">
        <v>143</v>
      </c>
      <c r="E153" s="40" t="s">
        <v>4</v>
      </c>
      <c r="F153" s="40" t="s">
        <v>41</v>
      </c>
      <c r="G153" s="60">
        <v>380000</v>
      </c>
    </row>
    <row r="154" spans="1:7">
      <c r="A154" s="27" t="s">
        <v>214</v>
      </c>
      <c r="B154" s="62" t="s">
        <v>0</v>
      </c>
      <c r="C154" s="62" t="s">
        <v>79</v>
      </c>
      <c r="D154" s="12" t="s">
        <v>215</v>
      </c>
      <c r="E154" s="62" t="s">
        <v>2</v>
      </c>
      <c r="F154" s="62" t="s">
        <v>2</v>
      </c>
      <c r="G154" s="69">
        <f>G157</f>
        <v>300000</v>
      </c>
    </row>
    <row r="155" spans="1:7" ht="28.2">
      <c r="A155" s="32" t="s">
        <v>158</v>
      </c>
      <c r="B155" s="3" t="s">
        <v>0</v>
      </c>
      <c r="C155" s="3" t="s">
        <v>79</v>
      </c>
      <c r="D155" s="5" t="s">
        <v>215</v>
      </c>
      <c r="E155" s="3" t="s">
        <v>148</v>
      </c>
      <c r="F155" s="3" t="s">
        <v>2</v>
      </c>
      <c r="G155" s="44">
        <f>G156</f>
        <v>300000</v>
      </c>
    </row>
    <row r="156" spans="1:7" ht="42">
      <c r="A156" s="32" t="s">
        <v>159</v>
      </c>
      <c r="B156" s="3" t="s">
        <v>0</v>
      </c>
      <c r="C156" s="3" t="s">
        <v>79</v>
      </c>
      <c r="D156" s="5" t="s">
        <v>215</v>
      </c>
      <c r="E156" s="3" t="s">
        <v>153</v>
      </c>
      <c r="F156" s="3" t="s">
        <v>2</v>
      </c>
      <c r="G156" s="44">
        <f>G157</f>
        <v>300000</v>
      </c>
    </row>
    <row r="157" spans="1:7" ht="22.8">
      <c r="A157" s="30" t="s">
        <v>35</v>
      </c>
      <c r="B157" s="3" t="s">
        <v>0</v>
      </c>
      <c r="C157" s="3" t="s">
        <v>79</v>
      </c>
      <c r="D157" s="5" t="s">
        <v>215</v>
      </c>
      <c r="E157" s="3" t="s">
        <v>4</v>
      </c>
      <c r="F157" s="3" t="s">
        <v>2</v>
      </c>
      <c r="G157" s="44">
        <f>G158+G159</f>
        <v>300000</v>
      </c>
    </row>
    <row r="158" spans="1:7" hidden="1">
      <c r="A158" s="31" t="s">
        <v>38</v>
      </c>
      <c r="B158" s="40" t="s">
        <v>0</v>
      </c>
      <c r="C158" s="40" t="s">
        <v>79</v>
      </c>
      <c r="D158" s="7" t="s">
        <v>215</v>
      </c>
      <c r="E158" s="40" t="s">
        <v>4</v>
      </c>
      <c r="F158" s="40" t="s">
        <v>39</v>
      </c>
      <c r="G158" s="60">
        <v>50000</v>
      </c>
    </row>
    <row r="159" spans="1:7" ht="22.8" hidden="1">
      <c r="A159" s="31" t="s">
        <v>35</v>
      </c>
      <c r="B159" s="40" t="s">
        <v>0</v>
      </c>
      <c r="C159" s="40" t="s">
        <v>79</v>
      </c>
      <c r="D159" s="7" t="s">
        <v>215</v>
      </c>
      <c r="E159" s="40" t="s">
        <v>4</v>
      </c>
      <c r="F159" s="40" t="s">
        <v>41</v>
      </c>
      <c r="G159" s="60">
        <v>250000</v>
      </c>
    </row>
    <row r="160" spans="1:7" ht="24">
      <c r="A160" s="27" t="s">
        <v>202</v>
      </c>
      <c r="B160" s="62" t="s">
        <v>0</v>
      </c>
      <c r="C160" s="62" t="s">
        <v>79</v>
      </c>
      <c r="D160" s="62" t="s">
        <v>203</v>
      </c>
      <c r="E160" s="62" t="s">
        <v>2</v>
      </c>
      <c r="F160" s="62" t="s">
        <v>2</v>
      </c>
      <c r="G160" s="69">
        <f>G163</f>
        <v>1264212</v>
      </c>
    </row>
    <row r="161" spans="1:7" ht="28.2">
      <c r="A161" s="32" t="s">
        <v>158</v>
      </c>
      <c r="B161" s="3" t="s">
        <v>0</v>
      </c>
      <c r="C161" s="3" t="s">
        <v>79</v>
      </c>
      <c r="D161" s="3" t="s">
        <v>203</v>
      </c>
      <c r="E161" s="3" t="s">
        <v>148</v>
      </c>
      <c r="F161" s="3" t="s">
        <v>2</v>
      </c>
      <c r="G161" s="44">
        <f>G162</f>
        <v>1264212</v>
      </c>
    </row>
    <row r="162" spans="1:7" ht="42">
      <c r="A162" s="32" t="s">
        <v>159</v>
      </c>
      <c r="B162" s="3" t="s">
        <v>0</v>
      </c>
      <c r="C162" s="3" t="s">
        <v>79</v>
      </c>
      <c r="D162" s="3" t="s">
        <v>203</v>
      </c>
      <c r="E162" s="3" t="s">
        <v>153</v>
      </c>
      <c r="F162" s="3" t="s">
        <v>2</v>
      </c>
      <c r="G162" s="44">
        <f>G163</f>
        <v>1264212</v>
      </c>
    </row>
    <row r="163" spans="1:7" ht="22.8">
      <c r="A163" s="31" t="s">
        <v>35</v>
      </c>
      <c r="B163" s="40" t="s">
        <v>0</v>
      </c>
      <c r="C163" s="40" t="s">
        <v>79</v>
      </c>
      <c r="D163" s="40" t="s">
        <v>203</v>
      </c>
      <c r="E163" s="40" t="s">
        <v>4</v>
      </c>
      <c r="F163" s="40" t="s">
        <v>2</v>
      </c>
      <c r="G163" s="49">
        <f>G164</f>
        <v>1264212</v>
      </c>
    </row>
    <row r="164" spans="1:7" hidden="1">
      <c r="A164" s="31" t="s">
        <v>191</v>
      </c>
      <c r="B164" s="40" t="s">
        <v>0</v>
      </c>
      <c r="C164" s="40" t="s">
        <v>79</v>
      </c>
      <c r="D164" s="40" t="s">
        <v>203</v>
      </c>
      <c r="E164" s="40" t="s">
        <v>4</v>
      </c>
      <c r="F164" s="40" t="s">
        <v>41</v>
      </c>
      <c r="G164" s="60">
        <v>1264212</v>
      </c>
    </row>
    <row r="165" spans="1:7">
      <c r="A165" s="27" t="s">
        <v>87</v>
      </c>
      <c r="B165" s="62" t="s">
        <v>0</v>
      </c>
      <c r="C165" s="62" t="s">
        <v>79</v>
      </c>
      <c r="D165" s="62" t="s">
        <v>88</v>
      </c>
      <c r="E165" s="62" t="s">
        <v>2</v>
      </c>
      <c r="F165" s="62" t="s">
        <v>2</v>
      </c>
      <c r="G165" s="69">
        <f>G166</f>
        <v>84208</v>
      </c>
    </row>
    <row r="166" spans="1:7" ht="28.2">
      <c r="A166" s="32" t="s">
        <v>158</v>
      </c>
      <c r="B166" s="3" t="s">
        <v>0</v>
      </c>
      <c r="C166" s="3" t="s">
        <v>79</v>
      </c>
      <c r="D166" s="3" t="s">
        <v>88</v>
      </c>
      <c r="E166" s="3" t="s">
        <v>148</v>
      </c>
      <c r="F166" s="3" t="s">
        <v>2</v>
      </c>
      <c r="G166" s="44">
        <f>G167</f>
        <v>84208</v>
      </c>
    </row>
    <row r="167" spans="1:7" ht="42">
      <c r="A167" s="32" t="s">
        <v>159</v>
      </c>
      <c r="B167" s="3" t="s">
        <v>0</v>
      </c>
      <c r="C167" s="3" t="s">
        <v>79</v>
      </c>
      <c r="D167" s="3" t="s">
        <v>88</v>
      </c>
      <c r="E167" s="3" t="s">
        <v>153</v>
      </c>
      <c r="F167" s="3" t="s">
        <v>2</v>
      </c>
      <c r="G167" s="44">
        <f>G168</f>
        <v>84208</v>
      </c>
    </row>
    <row r="168" spans="1:7" ht="22.8">
      <c r="A168" s="30" t="s">
        <v>35</v>
      </c>
      <c r="B168" s="3" t="s">
        <v>0</v>
      </c>
      <c r="C168" s="3" t="s">
        <v>79</v>
      </c>
      <c r="D168" s="3" t="s">
        <v>88</v>
      </c>
      <c r="E168" s="3" t="s">
        <v>4</v>
      </c>
      <c r="F168" s="3" t="s">
        <v>2</v>
      </c>
      <c r="G168" s="44">
        <f>G169</f>
        <v>84208</v>
      </c>
    </row>
    <row r="169" spans="1:7" s="58" customFormat="1" hidden="1">
      <c r="A169" s="31" t="s">
        <v>40</v>
      </c>
      <c r="B169" s="40" t="s">
        <v>0</v>
      </c>
      <c r="C169" s="40" t="s">
        <v>79</v>
      </c>
      <c r="D169" s="40" t="s">
        <v>88</v>
      </c>
      <c r="E169" s="40" t="s">
        <v>4</v>
      </c>
      <c r="F169" s="40" t="s">
        <v>41</v>
      </c>
      <c r="G169" s="49">
        <v>84208</v>
      </c>
    </row>
    <row r="170" spans="1:7">
      <c r="A170" s="27" t="s">
        <v>89</v>
      </c>
      <c r="B170" s="62" t="s">
        <v>0</v>
      </c>
      <c r="C170" s="62" t="s">
        <v>79</v>
      </c>
      <c r="D170" s="62" t="s">
        <v>90</v>
      </c>
      <c r="E170" s="62" t="s">
        <v>2</v>
      </c>
      <c r="F170" s="62" t="s">
        <v>2</v>
      </c>
      <c r="G170" s="69">
        <f>G173</f>
        <v>450000</v>
      </c>
    </row>
    <row r="171" spans="1:7" ht="28.2">
      <c r="A171" s="32" t="s">
        <v>158</v>
      </c>
      <c r="B171" s="3" t="s">
        <v>0</v>
      </c>
      <c r="C171" s="3" t="s">
        <v>79</v>
      </c>
      <c r="D171" s="3" t="s">
        <v>90</v>
      </c>
      <c r="E171" s="3" t="s">
        <v>148</v>
      </c>
      <c r="F171" s="3" t="s">
        <v>2</v>
      </c>
      <c r="G171" s="44">
        <f>G172</f>
        <v>450000</v>
      </c>
    </row>
    <row r="172" spans="1:7" ht="42">
      <c r="A172" s="32" t="s">
        <v>159</v>
      </c>
      <c r="B172" s="3" t="s">
        <v>0</v>
      </c>
      <c r="C172" s="3" t="s">
        <v>79</v>
      </c>
      <c r="D172" s="3" t="s">
        <v>90</v>
      </c>
      <c r="E172" s="3" t="s">
        <v>153</v>
      </c>
      <c r="F172" s="3" t="s">
        <v>2</v>
      </c>
      <c r="G172" s="44">
        <f>G173</f>
        <v>450000</v>
      </c>
    </row>
    <row r="173" spans="1:7" ht="22.8">
      <c r="A173" s="30" t="s">
        <v>35</v>
      </c>
      <c r="B173" s="3" t="s">
        <v>0</v>
      </c>
      <c r="C173" s="3" t="s">
        <v>79</v>
      </c>
      <c r="D173" s="3" t="s">
        <v>90</v>
      </c>
      <c r="E173" s="3" t="s">
        <v>4</v>
      </c>
      <c r="F173" s="3" t="s">
        <v>2</v>
      </c>
      <c r="G173" s="44">
        <f>G174+G175</f>
        <v>450000</v>
      </c>
    </row>
    <row r="174" spans="1:7" hidden="1">
      <c r="A174" s="31" t="s">
        <v>38</v>
      </c>
      <c r="B174" s="40" t="s">
        <v>0</v>
      </c>
      <c r="C174" s="40" t="s">
        <v>79</v>
      </c>
      <c r="D174" s="40" t="s">
        <v>90</v>
      </c>
      <c r="E174" s="40" t="s">
        <v>4</v>
      </c>
      <c r="F174" s="40" t="s">
        <v>39</v>
      </c>
      <c r="G174" s="60">
        <v>400000</v>
      </c>
    </row>
    <row r="175" spans="1:7" hidden="1">
      <c r="A175" s="77" t="s">
        <v>216</v>
      </c>
      <c r="B175" s="40" t="s">
        <v>0</v>
      </c>
      <c r="C175" s="40" t="s">
        <v>79</v>
      </c>
      <c r="D175" s="40" t="s">
        <v>90</v>
      </c>
      <c r="E175" s="40" t="s">
        <v>4</v>
      </c>
      <c r="F175" s="40" t="s">
        <v>44</v>
      </c>
      <c r="G175" s="60">
        <v>50000</v>
      </c>
    </row>
    <row r="176" spans="1:7" ht="24">
      <c r="A176" s="28" t="s">
        <v>91</v>
      </c>
      <c r="B176" s="19" t="s">
        <v>0</v>
      </c>
      <c r="C176" s="19" t="s">
        <v>92</v>
      </c>
      <c r="D176" s="19" t="s">
        <v>11</v>
      </c>
      <c r="E176" s="19" t="s">
        <v>2</v>
      </c>
      <c r="F176" s="19" t="s">
        <v>2</v>
      </c>
      <c r="G176" s="26">
        <f>G179</f>
        <v>25000</v>
      </c>
    </row>
    <row r="177" spans="1:7" ht="34.200000000000003">
      <c r="A177" s="30" t="s">
        <v>120</v>
      </c>
      <c r="B177" s="3" t="s">
        <v>0</v>
      </c>
      <c r="C177" s="3" t="s">
        <v>92</v>
      </c>
      <c r="D177" s="3" t="s">
        <v>11</v>
      </c>
      <c r="E177" s="3" t="s">
        <v>2</v>
      </c>
      <c r="F177" s="3" t="s">
        <v>2</v>
      </c>
      <c r="G177" s="43">
        <f>G178</f>
        <v>25000</v>
      </c>
    </row>
    <row r="178" spans="1:7" ht="34.200000000000003">
      <c r="A178" s="30" t="s">
        <v>132</v>
      </c>
      <c r="B178" s="3" t="s">
        <v>0</v>
      </c>
      <c r="C178" s="3" t="s">
        <v>92</v>
      </c>
      <c r="D178" s="3" t="s">
        <v>11</v>
      </c>
      <c r="E178" s="3" t="s">
        <v>2</v>
      </c>
      <c r="F178" s="3" t="s">
        <v>2</v>
      </c>
      <c r="G178" s="43">
        <f>G179</f>
        <v>25000</v>
      </c>
    </row>
    <row r="179" spans="1:7" ht="24">
      <c r="A179" s="27" t="s">
        <v>93</v>
      </c>
      <c r="B179" s="62" t="s">
        <v>0</v>
      </c>
      <c r="C179" s="62" t="s">
        <v>92</v>
      </c>
      <c r="D179" s="62" t="s">
        <v>94</v>
      </c>
      <c r="E179" s="62" t="s">
        <v>2</v>
      </c>
      <c r="F179" s="62" t="s">
        <v>2</v>
      </c>
      <c r="G179" s="68">
        <v>25000</v>
      </c>
    </row>
    <row r="180" spans="1:7" ht="28.2">
      <c r="A180" s="32" t="s">
        <v>158</v>
      </c>
      <c r="B180" s="3" t="s">
        <v>0</v>
      </c>
      <c r="C180" s="3" t="s">
        <v>92</v>
      </c>
      <c r="D180" s="3" t="s">
        <v>94</v>
      </c>
      <c r="E180" s="3" t="s">
        <v>148</v>
      </c>
      <c r="F180" s="3" t="s">
        <v>2</v>
      </c>
      <c r="G180" s="8">
        <f>G181</f>
        <v>25000</v>
      </c>
    </row>
    <row r="181" spans="1:7" ht="42">
      <c r="A181" s="32" t="s">
        <v>159</v>
      </c>
      <c r="B181" s="3" t="s">
        <v>0</v>
      </c>
      <c r="C181" s="3" t="s">
        <v>92</v>
      </c>
      <c r="D181" s="3" t="s">
        <v>94</v>
      </c>
      <c r="E181" s="3" t="s">
        <v>153</v>
      </c>
      <c r="F181" s="3" t="s">
        <v>2</v>
      </c>
      <c r="G181" s="8">
        <f>G182</f>
        <v>25000</v>
      </c>
    </row>
    <row r="182" spans="1:7" ht="22.8">
      <c r="A182" s="30" t="s">
        <v>35</v>
      </c>
      <c r="B182" s="3" t="s">
        <v>0</v>
      </c>
      <c r="C182" s="3" t="s">
        <v>92</v>
      </c>
      <c r="D182" s="3" t="s">
        <v>94</v>
      </c>
      <c r="E182" s="3" t="s">
        <v>4</v>
      </c>
      <c r="F182" s="3" t="s">
        <v>2</v>
      </c>
      <c r="G182" s="8">
        <f>G183</f>
        <v>25000</v>
      </c>
    </row>
    <row r="183" spans="1:7" ht="14.4" hidden="1">
      <c r="A183" s="31" t="s">
        <v>40</v>
      </c>
      <c r="B183" s="40" t="s">
        <v>0</v>
      </c>
      <c r="C183" s="40" t="s">
        <v>92</v>
      </c>
      <c r="D183" s="40" t="s">
        <v>94</v>
      </c>
      <c r="E183" s="40" t="s">
        <v>4</v>
      </c>
      <c r="F183" s="40" t="s">
        <v>41</v>
      </c>
      <c r="G183" s="67">
        <v>25000</v>
      </c>
    </row>
    <row r="184" spans="1:7">
      <c r="A184" s="28" t="s">
        <v>95</v>
      </c>
      <c r="B184" s="19" t="s">
        <v>0</v>
      </c>
      <c r="C184" s="19" t="s">
        <v>96</v>
      </c>
      <c r="D184" s="19"/>
      <c r="E184" s="19"/>
      <c r="F184" s="19"/>
      <c r="G184" s="20">
        <f>G185</f>
        <v>2900000</v>
      </c>
    </row>
    <row r="185" spans="1:7" ht="22.8">
      <c r="A185" s="30" t="s">
        <v>133</v>
      </c>
      <c r="B185" s="3" t="s">
        <v>0</v>
      </c>
      <c r="C185" s="3" t="s">
        <v>96</v>
      </c>
      <c r="D185" s="3" t="s">
        <v>11</v>
      </c>
      <c r="E185" s="3" t="s">
        <v>2</v>
      </c>
      <c r="F185" s="3" t="s">
        <v>2</v>
      </c>
      <c r="G185" s="4">
        <f>G186</f>
        <v>2900000</v>
      </c>
    </row>
    <row r="186" spans="1:7" ht="22.8">
      <c r="A186" s="30" t="s">
        <v>134</v>
      </c>
      <c r="B186" s="3" t="s">
        <v>0</v>
      </c>
      <c r="C186" s="3" t="s">
        <v>96</v>
      </c>
      <c r="D186" s="3" t="s">
        <v>11</v>
      </c>
      <c r="E186" s="3" t="s">
        <v>2</v>
      </c>
      <c r="F186" s="3" t="s">
        <v>2</v>
      </c>
      <c r="G186" s="4">
        <f>G187</f>
        <v>2900000</v>
      </c>
    </row>
    <row r="187" spans="1:7" ht="40.200000000000003">
      <c r="A187" s="65" t="s">
        <v>175</v>
      </c>
      <c r="B187" s="66" t="s">
        <v>0</v>
      </c>
      <c r="C187" s="62" t="s">
        <v>96</v>
      </c>
      <c r="D187" s="62" t="s">
        <v>97</v>
      </c>
      <c r="E187" s="62" t="s">
        <v>2</v>
      </c>
      <c r="F187" s="62" t="s">
        <v>2</v>
      </c>
      <c r="G187" s="63">
        <f>G188</f>
        <v>2900000</v>
      </c>
    </row>
    <row r="188" spans="1:7" ht="15">
      <c r="A188" s="64" t="s">
        <v>98</v>
      </c>
      <c r="B188" s="3" t="s">
        <v>0</v>
      </c>
      <c r="C188" s="3" t="s">
        <v>96</v>
      </c>
      <c r="D188" s="3" t="s">
        <v>97</v>
      </c>
      <c r="E188" s="3" t="s">
        <v>1</v>
      </c>
      <c r="F188" s="3" t="s">
        <v>2</v>
      </c>
      <c r="G188" s="4">
        <f>G189</f>
        <v>2900000</v>
      </c>
    </row>
    <row r="189" spans="1:7" ht="22.8" hidden="1">
      <c r="A189" s="31" t="s">
        <v>99</v>
      </c>
      <c r="B189" s="40" t="s">
        <v>0</v>
      </c>
      <c r="C189" s="40" t="s">
        <v>96</v>
      </c>
      <c r="D189" s="40" t="s">
        <v>97</v>
      </c>
      <c r="E189" s="40" t="s">
        <v>1</v>
      </c>
      <c r="F189" s="40" t="s">
        <v>100</v>
      </c>
      <c r="G189" s="41">
        <v>2900000</v>
      </c>
    </row>
    <row r="190" spans="1:7">
      <c r="A190" s="28" t="s">
        <v>101</v>
      </c>
      <c r="B190" s="19" t="s">
        <v>0</v>
      </c>
      <c r="C190" s="19" t="s">
        <v>102</v>
      </c>
      <c r="D190" s="19"/>
      <c r="E190" s="19"/>
      <c r="F190" s="19"/>
      <c r="G190" s="20">
        <f>G191</f>
        <v>225632</v>
      </c>
    </row>
    <row r="191" spans="1:7" ht="22.8">
      <c r="A191" s="30" t="s">
        <v>135</v>
      </c>
      <c r="B191" s="3" t="s">
        <v>0</v>
      </c>
      <c r="C191" s="3" t="s">
        <v>102</v>
      </c>
      <c r="D191" s="3" t="s">
        <v>11</v>
      </c>
      <c r="E191" s="3" t="s">
        <v>2</v>
      </c>
      <c r="F191" s="3" t="s">
        <v>2</v>
      </c>
      <c r="G191" s="4">
        <f>G192</f>
        <v>225632</v>
      </c>
    </row>
    <row r="192" spans="1:7" ht="24">
      <c r="A192" s="9" t="s">
        <v>145</v>
      </c>
      <c r="B192" s="3" t="s">
        <v>0</v>
      </c>
      <c r="C192" s="3" t="s">
        <v>102</v>
      </c>
      <c r="D192" s="3" t="s">
        <v>11</v>
      </c>
      <c r="E192" s="3" t="s">
        <v>2</v>
      </c>
      <c r="F192" s="3" t="s">
        <v>2</v>
      </c>
      <c r="G192" s="4">
        <f>G193+G196+G199</f>
        <v>225632</v>
      </c>
    </row>
    <row r="193" spans="1:7" ht="24">
      <c r="A193" s="27" t="s">
        <v>103</v>
      </c>
      <c r="B193" s="62" t="s">
        <v>0</v>
      </c>
      <c r="C193" s="62" t="s">
        <v>102</v>
      </c>
      <c r="D193" s="62" t="s">
        <v>104</v>
      </c>
      <c r="E193" s="62" t="s">
        <v>2</v>
      </c>
      <c r="F193" s="62" t="s">
        <v>2</v>
      </c>
      <c r="G193" s="63">
        <f>G194</f>
        <v>28000</v>
      </c>
    </row>
    <row r="194" spans="1:7" ht="15">
      <c r="A194" s="30" t="s">
        <v>105</v>
      </c>
      <c r="B194" s="3" t="s">
        <v>0</v>
      </c>
      <c r="C194" s="3" t="s">
        <v>102</v>
      </c>
      <c r="D194" s="3" t="s">
        <v>104</v>
      </c>
      <c r="E194" s="3" t="s">
        <v>106</v>
      </c>
      <c r="F194" s="3" t="s">
        <v>2</v>
      </c>
      <c r="G194" s="4">
        <f>G195</f>
        <v>28000</v>
      </c>
    </row>
    <row r="195" spans="1:7" hidden="1">
      <c r="A195" s="31" t="s">
        <v>107</v>
      </c>
      <c r="B195" s="40" t="s">
        <v>0</v>
      </c>
      <c r="C195" s="40" t="s">
        <v>102</v>
      </c>
      <c r="D195" s="40" t="s">
        <v>104</v>
      </c>
      <c r="E195" s="40" t="s">
        <v>106</v>
      </c>
      <c r="F195" s="40" t="s">
        <v>108</v>
      </c>
      <c r="G195" s="41">
        <v>28000</v>
      </c>
    </row>
    <row r="196" spans="1:7">
      <c r="A196" s="27" t="s">
        <v>109</v>
      </c>
      <c r="B196" s="62" t="s">
        <v>0</v>
      </c>
      <c r="C196" s="62" t="s">
        <v>102</v>
      </c>
      <c r="D196" s="62" t="s">
        <v>110</v>
      </c>
      <c r="E196" s="62" t="s">
        <v>2</v>
      </c>
      <c r="F196" s="62" t="s">
        <v>2</v>
      </c>
      <c r="G196" s="63">
        <f>G197</f>
        <v>97632</v>
      </c>
    </row>
    <row r="197" spans="1:7" ht="22.8">
      <c r="A197" s="30" t="s">
        <v>111</v>
      </c>
      <c r="B197" s="3" t="s">
        <v>0</v>
      </c>
      <c r="C197" s="3" t="s">
        <v>102</v>
      </c>
      <c r="D197" s="3" t="s">
        <v>110</v>
      </c>
      <c r="E197" s="3" t="s">
        <v>199</v>
      </c>
      <c r="F197" s="3" t="s">
        <v>2</v>
      </c>
      <c r="G197" s="4">
        <f>G198</f>
        <v>97632</v>
      </c>
    </row>
    <row r="198" spans="1:7" ht="22.8" hidden="1">
      <c r="A198" s="31" t="s">
        <v>112</v>
      </c>
      <c r="B198" s="40" t="s">
        <v>0</v>
      </c>
      <c r="C198" s="40" t="s">
        <v>102</v>
      </c>
      <c r="D198" s="40" t="s">
        <v>110</v>
      </c>
      <c r="E198" s="40" t="s">
        <v>199</v>
      </c>
      <c r="F198" s="40" t="s">
        <v>200</v>
      </c>
      <c r="G198" s="41">
        <v>97632</v>
      </c>
    </row>
    <row r="199" spans="1:7" ht="24">
      <c r="A199" s="27" t="s">
        <v>113</v>
      </c>
      <c r="B199" s="62" t="s">
        <v>0</v>
      </c>
      <c r="C199" s="62" t="s">
        <v>102</v>
      </c>
      <c r="D199" s="62" t="s">
        <v>114</v>
      </c>
      <c r="E199" s="62" t="s">
        <v>2</v>
      </c>
      <c r="F199" s="62" t="s">
        <v>2</v>
      </c>
      <c r="G199" s="63">
        <f>G200</f>
        <v>100000</v>
      </c>
    </row>
    <row r="200" spans="1:7" ht="15">
      <c r="A200" s="30" t="s">
        <v>98</v>
      </c>
      <c r="B200" s="3" t="s">
        <v>0</v>
      </c>
      <c r="C200" s="3" t="s">
        <v>102</v>
      </c>
      <c r="D200" s="3" t="s">
        <v>114</v>
      </c>
      <c r="E200" s="3" t="s">
        <v>1</v>
      </c>
      <c r="F200" s="3" t="s">
        <v>2</v>
      </c>
      <c r="G200" s="4">
        <f>G201</f>
        <v>100000</v>
      </c>
    </row>
    <row r="201" spans="1:7" ht="22.8" hidden="1">
      <c r="A201" s="31" t="s">
        <v>99</v>
      </c>
      <c r="B201" s="40" t="s">
        <v>0</v>
      </c>
      <c r="C201" s="40" t="s">
        <v>102</v>
      </c>
      <c r="D201" s="40" t="s">
        <v>114</v>
      </c>
      <c r="E201" s="40" t="s">
        <v>1</v>
      </c>
      <c r="F201" s="40" t="s">
        <v>100</v>
      </c>
      <c r="G201" s="41">
        <v>100000</v>
      </c>
    </row>
    <row r="202" spans="1:7">
      <c r="A202" s="28" t="s">
        <v>115</v>
      </c>
      <c r="B202" s="19" t="s">
        <v>0</v>
      </c>
      <c r="C202" s="19" t="s">
        <v>116</v>
      </c>
      <c r="D202" s="19"/>
      <c r="E202" s="19"/>
      <c r="F202" s="19"/>
      <c r="G202" s="20">
        <f>G203</f>
        <v>5000</v>
      </c>
    </row>
    <row r="203" spans="1:7" ht="22.8">
      <c r="A203" s="30" t="s">
        <v>136</v>
      </c>
      <c r="B203" s="3" t="s">
        <v>0</v>
      </c>
      <c r="C203" s="3" t="s">
        <v>116</v>
      </c>
      <c r="D203" s="3" t="s">
        <v>11</v>
      </c>
      <c r="E203" s="3" t="s">
        <v>2</v>
      </c>
      <c r="F203" s="3" t="s">
        <v>2</v>
      </c>
      <c r="G203" s="4">
        <v>5000</v>
      </c>
    </row>
    <row r="204" spans="1:7" ht="57">
      <c r="A204" s="30" t="s">
        <v>137</v>
      </c>
      <c r="B204" s="3" t="s">
        <v>0</v>
      </c>
      <c r="C204" s="3" t="s">
        <v>116</v>
      </c>
      <c r="D204" s="3" t="s">
        <v>11</v>
      </c>
      <c r="E204" s="3" t="s">
        <v>2</v>
      </c>
      <c r="F204" s="3" t="s">
        <v>2</v>
      </c>
      <c r="G204" s="4">
        <v>5000</v>
      </c>
    </row>
    <row r="205" spans="1:7" ht="24">
      <c r="A205" s="27" t="s">
        <v>117</v>
      </c>
      <c r="B205" s="62" t="s">
        <v>0</v>
      </c>
      <c r="C205" s="62" t="s">
        <v>116</v>
      </c>
      <c r="D205" s="62" t="s">
        <v>118</v>
      </c>
      <c r="E205" s="62" t="s">
        <v>2</v>
      </c>
      <c r="F205" s="62" t="s">
        <v>2</v>
      </c>
      <c r="G205" s="63">
        <v>5000</v>
      </c>
    </row>
    <row r="206" spans="1:7" ht="15">
      <c r="A206" s="30" t="s">
        <v>98</v>
      </c>
      <c r="B206" s="3" t="s">
        <v>0</v>
      </c>
      <c r="C206" s="3" t="s">
        <v>116</v>
      </c>
      <c r="D206" s="3" t="s">
        <v>118</v>
      </c>
      <c r="E206" s="3" t="s">
        <v>1</v>
      </c>
      <c r="F206" s="3" t="s">
        <v>2</v>
      </c>
      <c r="G206" s="4">
        <v>5000</v>
      </c>
    </row>
    <row r="207" spans="1:7" ht="22.8" hidden="1">
      <c r="A207" s="31" t="s">
        <v>99</v>
      </c>
      <c r="B207" s="40" t="s">
        <v>0</v>
      </c>
      <c r="C207" s="40" t="s">
        <v>116</v>
      </c>
      <c r="D207" s="40" t="s">
        <v>118</v>
      </c>
      <c r="E207" s="40" t="s">
        <v>1</v>
      </c>
      <c r="F207" s="40" t="s">
        <v>100</v>
      </c>
      <c r="G207" s="41">
        <v>5000</v>
      </c>
    </row>
    <row r="208" spans="1:7" ht="36">
      <c r="A208" s="28" t="s">
        <v>196</v>
      </c>
      <c r="B208" s="19" t="s">
        <v>0</v>
      </c>
      <c r="C208" s="19" t="s">
        <v>195</v>
      </c>
      <c r="D208" s="19"/>
      <c r="E208" s="19"/>
      <c r="F208" s="19"/>
      <c r="G208" s="20">
        <f>G209</f>
        <v>2300000</v>
      </c>
    </row>
    <row r="209" spans="1:7" ht="34.200000000000003">
      <c r="A209" s="30" t="s">
        <v>120</v>
      </c>
      <c r="B209" s="3" t="s">
        <v>0</v>
      </c>
      <c r="C209" s="3" t="s">
        <v>195</v>
      </c>
      <c r="D209" s="3" t="s">
        <v>11</v>
      </c>
      <c r="E209" s="3" t="s">
        <v>2</v>
      </c>
      <c r="F209" s="3" t="s">
        <v>2</v>
      </c>
      <c r="G209" s="4">
        <f>G210</f>
        <v>2300000</v>
      </c>
    </row>
    <row r="210" spans="1:7" ht="34.200000000000003">
      <c r="A210" s="30" t="s">
        <v>208</v>
      </c>
      <c r="B210" s="3" t="s">
        <v>0</v>
      </c>
      <c r="C210" s="3" t="s">
        <v>195</v>
      </c>
      <c r="D210" s="3" t="s">
        <v>11</v>
      </c>
      <c r="E210" s="3" t="s">
        <v>2</v>
      </c>
      <c r="F210" s="3" t="s">
        <v>2</v>
      </c>
      <c r="G210" s="4">
        <f>G211</f>
        <v>2300000</v>
      </c>
    </row>
    <row r="211" spans="1:7" ht="36">
      <c r="A211" s="27" t="s">
        <v>207</v>
      </c>
      <c r="B211" s="62" t="s">
        <v>0</v>
      </c>
      <c r="C211" s="62" t="s">
        <v>195</v>
      </c>
      <c r="D211" s="62" t="s">
        <v>201</v>
      </c>
      <c r="E211" s="62" t="s">
        <v>2</v>
      </c>
      <c r="F211" s="62" t="s">
        <v>2</v>
      </c>
      <c r="G211" s="63">
        <f>G212</f>
        <v>2300000</v>
      </c>
    </row>
    <row r="212" spans="1:7" ht="15">
      <c r="A212" s="30" t="s">
        <v>98</v>
      </c>
      <c r="B212" s="3" t="s">
        <v>0</v>
      </c>
      <c r="C212" s="3" t="s">
        <v>195</v>
      </c>
      <c r="D212" s="3" t="s">
        <v>201</v>
      </c>
      <c r="E212" s="3" t="s">
        <v>1</v>
      </c>
      <c r="F212" s="3" t="s">
        <v>2</v>
      </c>
      <c r="G212" s="4">
        <f>G213</f>
        <v>2300000</v>
      </c>
    </row>
    <row r="213" spans="1:7" ht="22.8" hidden="1">
      <c r="A213" s="31" t="s">
        <v>99</v>
      </c>
      <c r="B213" s="40" t="s">
        <v>0</v>
      </c>
      <c r="C213" s="40" t="s">
        <v>195</v>
      </c>
      <c r="D213" s="40" t="s">
        <v>201</v>
      </c>
      <c r="E213" s="40" t="s">
        <v>1</v>
      </c>
      <c r="F213" s="40" t="s">
        <v>100</v>
      </c>
      <c r="G213" s="41">
        <v>2300000</v>
      </c>
    </row>
    <row r="214" spans="1:7">
      <c r="A214" s="10"/>
      <c r="B214" s="10"/>
      <c r="C214" s="10"/>
      <c r="D214" s="10"/>
      <c r="E214" s="10"/>
      <c r="F214" s="10"/>
      <c r="G214" s="11"/>
    </row>
  </sheetData>
  <mergeCells count="12">
    <mergeCell ref="G6:G7"/>
    <mergeCell ref="D1:G1"/>
    <mergeCell ref="D2:G2"/>
    <mergeCell ref="D3:G3"/>
    <mergeCell ref="D4:G4"/>
    <mergeCell ref="A5:G5"/>
    <mergeCell ref="A6:A7"/>
    <mergeCell ref="B6:B7"/>
    <mergeCell ref="C6:C7"/>
    <mergeCell ref="D6:D7"/>
    <mergeCell ref="E6:E7"/>
    <mergeCell ref="F6:F7"/>
  </mergeCells>
  <pageMargins left="0.78740157480314965" right="0.28999999999999998" top="0.25" bottom="0.28999999999999998" header="0.11811023622047245" footer="0.11811023622047245"/>
  <pageSetup paperSize="9" scale="92" fitToHeight="8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8"/>
  <sheetViews>
    <sheetView topLeftCell="A102" workbookViewId="0">
      <selection activeCell="A111" sqref="A111"/>
    </sheetView>
  </sheetViews>
  <sheetFormatPr defaultColWidth="8.88671875" defaultRowHeight="15.6" outlineLevelRow="1"/>
  <cols>
    <col min="1" max="1" width="51.44140625" style="2" customWidth="1"/>
    <col min="2" max="2" width="5" style="2" customWidth="1"/>
    <col min="3" max="3" width="5.44140625" style="2" customWidth="1"/>
    <col min="4" max="4" width="11.5546875" style="2" customWidth="1"/>
    <col min="5" max="5" width="5.33203125" style="2" customWidth="1"/>
    <col min="6" max="6" width="4.6640625" style="2" hidden="1" customWidth="1"/>
    <col min="7" max="7" width="14.6640625" style="1" customWidth="1"/>
    <col min="8" max="8" width="14.88671875" style="1" customWidth="1"/>
    <col min="9" max="9" width="18.109375" style="25" customWidth="1"/>
    <col min="10" max="10" width="8.88671875" style="25"/>
    <col min="11" max="11" width="12.44140625" style="25" bestFit="1" customWidth="1"/>
    <col min="12" max="16384" width="8.88671875" style="25"/>
  </cols>
  <sheetData>
    <row r="1" spans="1:11" s="37" customFormat="1" ht="13.8">
      <c r="A1" s="36"/>
      <c r="B1" s="36"/>
      <c r="C1" s="36"/>
      <c r="D1" s="87" t="s">
        <v>186</v>
      </c>
      <c r="E1" s="87"/>
      <c r="F1" s="87"/>
      <c r="G1" s="87"/>
      <c r="H1" s="87"/>
    </row>
    <row r="2" spans="1:11" s="37" customFormat="1" ht="13.8">
      <c r="A2" s="36"/>
      <c r="B2" s="36"/>
      <c r="C2" s="36"/>
      <c r="D2" s="88" t="s">
        <v>181</v>
      </c>
      <c r="E2" s="88"/>
      <c r="F2" s="88"/>
      <c r="G2" s="88"/>
      <c r="H2" s="88"/>
    </row>
    <row r="3" spans="1:11" s="37" customFormat="1" ht="13.8">
      <c r="A3" s="36"/>
      <c r="B3" s="36"/>
      <c r="C3" s="36"/>
      <c r="D3" s="87" t="s">
        <v>182</v>
      </c>
      <c r="E3" s="87"/>
      <c r="F3" s="87"/>
      <c r="G3" s="87"/>
      <c r="H3" s="87"/>
    </row>
    <row r="4" spans="1:11" s="37" customFormat="1" ht="13.8">
      <c r="A4" s="36"/>
      <c r="B4" s="36"/>
      <c r="C4" s="36"/>
      <c r="D4" s="87" t="s">
        <v>188</v>
      </c>
      <c r="E4" s="87"/>
      <c r="F4" s="87"/>
      <c r="G4" s="87"/>
      <c r="H4" s="87"/>
    </row>
    <row r="5" spans="1:11" ht="49.8" customHeight="1">
      <c r="A5" s="86" t="s">
        <v>224</v>
      </c>
      <c r="B5" s="86"/>
      <c r="C5" s="86"/>
      <c r="D5" s="86"/>
      <c r="E5" s="86"/>
      <c r="F5" s="86"/>
      <c r="G5" s="86"/>
      <c r="H5" s="79"/>
    </row>
    <row r="6" spans="1:11" ht="14.4" customHeight="1">
      <c r="A6" s="81" t="s">
        <v>176</v>
      </c>
      <c r="B6" s="80" t="s">
        <v>177</v>
      </c>
      <c r="C6" s="80" t="s">
        <v>6</v>
      </c>
      <c r="D6" s="80" t="s">
        <v>7</v>
      </c>
      <c r="E6" s="84" t="s">
        <v>178</v>
      </c>
      <c r="F6" s="80" t="s">
        <v>8</v>
      </c>
      <c r="G6" s="80" t="s">
        <v>219</v>
      </c>
      <c r="H6" s="80" t="s">
        <v>220</v>
      </c>
    </row>
    <row r="7" spans="1:11" ht="39" customHeight="1">
      <c r="A7" s="82"/>
      <c r="B7" s="83"/>
      <c r="C7" s="83"/>
      <c r="D7" s="83"/>
      <c r="E7" s="85"/>
      <c r="F7" s="83"/>
      <c r="G7" s="80"/>
      <c r="H7" s="80"/>
      <c r="I7" s="76"/>
      <c r="J7" s="76"/>
    </row>
    <row r="8" spans="1:11" ht="27.6" customHeight="1">
      <c r="A8" s="27" t="s">
        <v>9</v>
      </c>
      <c r="B8" s="12" t="s">
        <v>0</v>
      </c>
      <c r="C8" s="12" t="s">
        <v>10</v>
      </c>
      <c r="D8" s="12" t="s">
        <v>11</v>
      </c>
      <c r="E8" s="12" t="s">
        <v>2</v>
      </c>
      <c r="F8" s="12" t="s">
        <v>2</v>
      </c>
      <c r="G8" s="16">
        <f>G9+G68+G78+G92+G102+G171+G179+G185+G197+G203</f>
        <v>13243800</v>
      </c>
      <c r="H8" s="16">
        <f>H9+H68+H78+H92+H102+H171+H179+H185+H197+H203</f>
        <v>14173302</v>
      </c>
      <c r="K8" s="76"/>
    </row>
    <row r="9" spans="1:11">
      <c r="A9" s="28" t="s">
        <v>160</v>
      </c>
      <c r="B9" s="19" t="s">
        <v>0</v>
      </c>
      <c r="C9" s="19" t="s">
        <v>161</v>
      </c>
      <c r="D9" s="19"/>
      <c r="E9" s="19"/>
      <c r="F9" s="19"/>
      <c r="G9" s="20">
        <f>G10+G16+G51+G57</f>
        <v>4687071</v>
      </c>
      <c r="H9" s="20">
        <f>H10+H16+H51+H57</f>
        <v>4687071</v>
      </c>
    </row>
    <row r="10" spans="1:11" ht="36">
      <c r="A10" s="29" t="s">
        <v>12</v>
      </c>
      <c r="B10" s="13" t="s">
        <v>0</v>
      </c>
      <c r="C10" s="13" t="s">
        <v>13</v>
      </c>
      <c r="D10" s="13" t="s">
        <v>11</v>
      </c>
      <c r="E10" s="13" t="s">
        <v>2</v>
      </c>
      <c r="F10" s="13" t="s">
        <v>2</v>
      </c>
      <c r="G10" s="14">
        <f t="shared" ref="G10:H14" si="0">G11</f>
        <v>72000</v>
      </c>
      <c r="H10" s="14">
        <f t="shared" si="0"/>
        <v>72000</v>
      </c>
    </row>
    <row r="11" spans="1:11" ht="22.8">
      <c r="A11" s="30" t="s">
        <v>14</v>
      </c>
      <c r="B11" s="3" t="s">
        <v>0</v>
      </c>
      <c r="C11" s="3" t="s">
        <v>13</v>
      </c>
      <c r="D11" s="3" t="s">
        <v>15</v>
      </c>
      <c r="E11" s="3" t="s">
        <v>2</v>
      </c>
      <c r="F11" s="3" t="s">
        <v>2</v>
      </c>
      <c r="G11" s="45">
        <f t="shared" si="0"/>
        <v>72000</v>
      </c>
      <c r="H11" s="45">
        <f t="shared" si="0"/>
        <v>72000</v>
      </c>
    </row>
    <row r="12" spans="1:11" ht="34.200000000000003">
      <c r="A12" s="30" t="s">
        <v>120</v>
      </c>
      <c r="B12" s="3" t="s">
        <v>0</v>
      </c>
      <c r="C12" s="3" t="s">
        <v>13</v>
      </c>
      <c r="D12" s="3" t="s">
        <v>15</v>
      </c>
      <c r="E12" s="3" t="s">
        <v>2</v>
      </c>
      <c r="F12" s="3" t="s">
        <v>2</v>
      </c>
      <c r="G12" s="45">
        <f t="shared" si="0"/>
        <v>72000</v>
      </c>
      <c r="H12" s="45">
        <f t="shared" si="0"/>
        <v>72000</v>
      </c>
    </row>
    <row r="13" spans="1:11" ht="34.200000000000003">
      <c r="A13" s="30" t="s">
        <v>122</v>
      </c>
      <c r="B13" s="3" t="s">
        <v>0</v>
      </c>
      <c r="C13" s="3" t="s">
        <v>13</v>
      </c>
      <c r="D13" s="3" t="s">
        <v>15</v>
      </c>
      <c r="E13" s="3" t="s">
        <v>2</v>
      </c>
      <c r="F13" s="3" t="s">
        <v>2</v>
      </c>
      <c r="G13" s="45">
        <f t="shared" si="0"/>
        <v>72000</v>
      </c>
      <c r="H13" s="45">
        <f t="shared" si="0"/>
        <v>72000</v>
      </c>
    </row>
    <row r="14" spans="1:11" ht="34.200000000000003">
      <c r="A14" s="30" t="s">
        <v>16</v>
      </c>
      <c r="B14" s="3" t="s">
        <v>0</v>
      </c>
      <c r="C14" s="3" t="s">
        <v>13</v>
      </c>
      <c r="D14" s="3" t="s">
        <v>15</v>
      </c>
      <c r="E14" s="3" t="s">
        <v>17</v>
      </c>
      <c r="F14" s="3" t="s">
        <v>2</v>
      </c>
      <c r="G14" s="45">
        <f t="shared" si="0"/>
        <v>72000</v>
      </c>
      <c r="H14" s="45">
        <f t="shared" si="0"/>
        <v>72000</v>
      </c>
    </row>
    <row r="15" spans="1:11" ht="19.95" customHeight="1">
      <c r="A15" s="31" t="s">
        <v>18</v>
      </c>
      <c r="B15" s="40" t="s">
        <v>0</v>
      </c>
      <c r="C15" s="40" t="s">
        <v>13</v>
      </c>
      <c r="D15" s="40" t="s">
        <v>15</v>
      </c>
      <c r="E15" s="40" t="s">
        <v>17</v>
      </c>
      <c r="F15" s="40" t="s">
        <v>189</v>
      </c>
      <c r="G15" s="60">
        <v>72000</v>
      </c>
      <c r="H15" s="60">
        <v>72000</v>
      </c>
    </row>
    <row r="16" spans="1:11" ht="48">
      <c r="A16" s="29" t="s">
        <v>19</v>
      </c>
      <c r="B16" s="13" t="s">
        <v>0</v>
      </c>
      <c r="C16" s="13" t="s">
        <v>20</v>
      </c>
      <c r="D16" s="13" t="s">
        <v>11</v>
      </c>
      <c r="E16" s="13" t="s">
        <v>2</v>
      </c>
      <c r="F16" s="13" t="s">
        <v>2</v>
      </c>
      <c r="G16" s="15">
        <f>G17</f>
        <v>3665071</v>
      </c>
      <c r="H16" s="15">
        <f>H17</f>
        <v>3665071</v>
      </c>
    </row>
    <row r="17" spans="1:8" ht="34.200000000000003">
      <c r="A17" s="30" t="s">
        <v>120</v>
      </c>
      <c r="B17" s="5" t="s">
        <v>0</v>
      </c>
      <c r="C17" s="5" t="s">
        <v>20</v>
      </c>
      <c r="D17" s="5" t="s">
        <v>11</v>
      </c>
      <c r="E17" s="5" t="s">
        <v>2</v>
      </c>
      <c r="F17" s="5" t="s">
        <v>2</v>
      </c>
      <c r="G17" s="6">
        <f>G18</f>
        <v>3665071</v>
      </c>
      <c r="H17" s="6">
        <f>H18</f>
        <v>3665071</v>
      </c>
    </row>
    <row r="18" spans="1:8" ht="34.200000000000003">
      <c r="A18" s="30" t="s">
        <v>121</v>
      </c>
      <c r="B18" s="5" t="s">
        <v>0</v>
      </c>
      <c r="C18" s="5" t="s">
        <v>20</v>
      </c>
      <c r="D18" s="5" t="s">
        <v>11</v>
      </c>
      <c r="E18" s="5" t="s">
        <v>2</v>
      </c>
      <c r="F18" s="5" t="s">
        <v>2</v>
      </c>
      <c r="G18" s="6">
        <f>G19+G44</f>
        <v>3665071</v>
      </c>
      <c r="H18" s="6">
        <f>H19+H44</f>
        <v>3665071</v>
      </c>
    </row>
    <row r="19" spans="1:8" ht="14.4">
      <c r="A19" s="39" t="s">
        <v>21</v>
      </c>
      <c r="B19" s="5" t="s">
        <v>0</v>
      </c>
      <c r="C19" s="5" t="s">
        <v>20</v>
      </c>
      <c r="D19" s="5" t="s">
        <v>22</v>
      </c>
      <c r="E19" s="5" t="s">
        <v>2</v>
      </c>
      <c r="F19" s="5" t="s">
        <v>2</v>
      </c>
      <c r="G19" s="38">
        <f>G20+G26+G38</f>
        <v>3155161.25</v>
      </c>
      <c r="H19" s="38">
        <f>H20+H26+H38</f>
        <v>3155161.25</v>
      </c>
    </row>
    <row r="20" spans="1:8" ht="57">
      <c r="A20" s="39" t="s">
        <v>146</v>
      </c>
      <c r="B20" s="73" t="s">
        <v>0</v>
      </c>
      <c r="C20" s="73" t="s">
        <v>20</v>
      </c>
      <c r="D20" s="73" t="s">
        <v>22</v>
      </c>
      <c r="E20" s="73" t="s">
        <v>150</v>
      </c>
      <c r="F20" s="75">
        <v>0</v>
      </c>
      <c r="G20" s="55">
        <f>G21</f>
        <v>2126161.12</v>
      </c>
      <c r="H20" s="55">
        <f>H21</f>
        <v>2126161.12</v>
      </c>
    </row>
    <row r="21" spans="1:8" ht="22.8">
      <c r="A21" s="30" t="s">
        <v>147</v>
      </c>
      <c r="B21" s="5" t="s">
        <v>0</v>
      </c>
      <c r="C21" s="5" t="s">
        <v>20</v>
      </c>
      <c r="D21" s="5" t="s">
        <v>22</v>
      </c>
      <c r="E21" s="5" t="s">
        <v>149</v>
      </c>
      <c r="F21" s="6">
        <v>0</v>
      </c>
      <c r="G21" s="56">
        <f>G22+G25</f>
        <v>2126161.12</v>
      </c>
      <c r="H21" s="56">
        <f>H22+H25</f>
        <v>2126161.12</v>
      </c>
    </row>
    <row r="22" spans="1:8" ht="22.8">
      <c r="A22" s="30" t="s">
        <v>23</v>
      </c>
      <c r="B22" s="5" t="s">
        <v>0</v>
      </c>
      <c r="C22" s="5" t="s">
        <v>20</v>
      </c>
      <c r="D22" s="5" t="s">
        <v>22</v>
      </c>
      <c r="E22" s="5" t="s">
        <v>24</v>
      </c>
      <c r="F22" s="5" t="s">
        <v>2</v>
      </c>
      <c r="G22" s="56">
        <f>G23</f>
        <v>1632996.25</v>
      </c>
      <c r="H22" s="56">
        <f>H23</f>
        <v>1632996.25</v>
      </c>
    </row>
    <row r="23" spans="1:8">
      <c r="A23" s="31" t="s">
        <v>25</v>
      </c>
      <c r="B23" s="7" t="s">
        <v>0</v>
      </c>
      <c r="C23" s="7" t="s">
        <v>20</v>
      </c>
      <c r="D23" s="7" t="s">
        <v>22</v>
      </c>
      <c r="E23" s="7" t="s">
        <v>24</v>
      </c>
      <c r="F23" s="7" t="s">
        <v>26</v>
      </c>
      <c r="G23" s="48">
        <v>1632996.25</v>
      </c>
      <c r="H23" s="48">
        <v>1632996.25</v>
      </c>
    </row>
    <row r="24" spans="1:8" ht="34.200000000000003">
      <c r="A24" s="30" t="s">
        <v>27</v>
      </c>
      <c r="B24" s="5" t="s">
        <v>0</v>
      </c>
      <c r="C24" s="5" t="s">
        <v>20</v>
      </c>
      <c r="D24" s="5" t="s">
        <v>22</v>
      </c>
      <c r="E24" s="5" t="s">
        <v>28</v>
      </c>
      <c r="F24" s="5" t="s">
        <v>2</v>
      </c>
      <c r="G24" s="56">
        <f>G25</f>
        <v>493164.87</v>
      </c>
      <c r="H24" s="56">
        <f>H25</f>
        <v>493164.87</v>
      </c>
    </row>
    <row r="25" spans="1:8">
      <c r="A25" s="31" t="s">
        <v>144</v>
      </c>
      <c r="B25" s="7" t="s">
        <v>0</v>
      </c>
      <c r="C25" s="7" t="s">
        <v>20</v>
      </c>
      <c r="D25" s="7" t="s">
        <v>22</v>
      </c>
      <c r="E25" s="7" t="s">
        <v>28</v>
      </c>
      <c r="F25" s="7" t="s">
        <v>30</v>
      </c>
      <c r="G25" s="48">
        <v>493164.87</v>
      </c>
      <c r="H25" s="48">
        <v>493164.87</v>
      </c>
    </row>
    <row r="26" spans="1:8" ht="25.2" customHeight="1">
      <c r="A26" s="39" t="s">
        <v>151</v>
      </c>
      <c r="B26" s="73" t="s">
        <v>0</v>
      </c>
      <c r="C26" s="73" t="s">
        <v>20</v>
      </c>
      <c r="D26" s="73" t="s">
        <v>22</v>
      </c>
      <c r="E26" s="73" t="s">
        <v>148</v>
      </c>
      <c r="F26" s="73" t="s">
        <v>2</v>
      </c>
      <c r="G26" s="72">
        <f>G27</f>
        <v>1019000</v>
      </c>
      <c r="H26" s="72">
        <f>H27</f>
        <v>1019000</v>
      </c>
    </row>
    <row r="27" spans="1:8" ht="25.2" customHeight="1">
      <c r="A27" s="30" t="s">
        <v>152</v>
      </c>
      <c r="B27" s="5" t="s">
        <v>0</v>
      </c>
      <c r="C27" s="5" t="s">
        <v>20</v>
      </c>
      <c r="D27" s="5" t="s">
        <v>22</v>
      </c>
      <c r="E27" s="5" t="s">
        <v>153</v>
      </c>
      <c r="F27" s="5" t="s">
        <v>2</v>
      </c>
      <c r="G27" s="50">
        <f>G28+G30</f>
        <v>1019000</v>
      </c>
      <c r="H27" s="50">
        <f>H28+H30</f>
        <v>1019000</v>
      </c>
    </row>
    <row r="28" spans="1:8" ht="22.8">
      <c r="A28" s="30" t="s">
        <v>31</v>
      </c>
      <c r="B28" s="5" t="s">
        <v>0</v>
      </c>
      <c r="C28" s="5" t="s">
        <v>20</v>
      </c>
      <c r="D28" s="5" t="s">
        <v>22</v>
      </c>
      <c r="E28" s="5" t="s">
        <v>32</v>
      </c>
      <c r="F28" s="5" t="s">
        <v>2</v>
      </c>
      <c r="G28" s="53">
        <f>G29</f>
        <v>34000</v>
      </c>
      <c r="H28" s="53">
        <f>H29</f>
        <v>34000</v>
      </c>
    </row>
    <row r="29" spans="1:8">
      <c r="A29" s="31" t="s">
        <v>33</v>
      </c>
      <c r="B29" s="7" t="s">
        <v>0</v>
      </c>
      <c r="C29" s="7" t="s">
        <v>20</v>
      </c>
      <c r="D29" s="7" t="s">
        <v>22</v>
      </c>
      <c r="E29" s="7" t="s">
        <v>32</v>
      </c>
      <c r="F29" s="7" t="s">
        <v>34</v>
      </c>
      <c r="G29" s="48">
        <v>34000</v>
      </c>
      <c r="H29" s="48">
        <v>34000</v>
      </c>
    </row>
    <row r="30" spans="1:8" ht="22.8">
      <c r="A30" s="30" t="s">
        <v>35</v>
      </c>
      <c r="B30" s="5" t="s">
        <v>0</v>
      </c>
      <c r="C30" s="5" t="s">
        <v>20</v>
      </c>
      <c r="D30" s="5" t="s">
        <v>22</v>
      </c>
      <c r="E30" s="5" t="s">
        <v>4</v>
      </c>
      <c r="F30" s="5" t="s">
        <v>2</v>
      </c>
      <c r="G30" s="56">
        <f>G31+G32+G33+G34+G35+G36+G37</f>
        <v>985000</v>
      </c>
      <c r="H30" s="56">
        <f>H31+H32+H33+H34+H35+H36+H37</f>
        <v>985000</v>
      </c>
    </row>
    <row r="31" spans="1:8">
      <c r="A31" s="31" t="s">
        <v>33</v>
      </c>
      <c r="B31" s="7" t="s">
        <v>0</v>
      </c>
      <c r="C31" s="7" t="s">
        <v>20</v>
      </c>
      <c r="D31" s="7" t="s">
        <v>22</v>
      </c>
      <c r="E31" s="7" t="s">
        <v>4</v>
      </c>
      <c r="F31" s="7" t="s">
        <v>34</v>
      </c>
      <c r="G31" s="48">
        <v>60000</v>
      </c>
      <c r="H31" s="48">
        <v>60000</v>
      </c>
    </row>
    <row r="32" spans="1:8">
      <c r="A32" s="31" t="s">
        <v>138</v>
      </c>
      <c r="B32" s="7" t="s">
        <v>0</v>
      </c>
      <c r="C32" s="7" t="s">
        <v>20</v>
      </c>
      <c r="D32" s="7" t="s">
        <v>22</v>
      </c>
      <c r="E32" s="7" t="s">
        <v>4</v>
      </c>
      <c r="F32" s="7" t="s">
        <v>61</v>
      </c>
      <c r="G32" s="48">
        <v>25000</v>
      </c>
      <c r="H32" s="48">
        <v>25000</v>
      </c>
    </row>
    <row r="33" spans="1:8">
      <c r="A33" s="31" t="s">
        <v>36</v>
      </c>
      <c r="B33" s="7" t="s">
        <v>0</v>
      </c>
      <c r="C33" s="7" t="s">
        <v>20</v>
      </c>
      <c r="D33" s="7" t="s">
        <v>22</v>
      </c>
      <c r="E33" s="7" t="s">
        <v>4</v>
      </c>
      <c r="F33" s="7" t="s">
        <v>37</v>
      </c>
      <c r="G33" s="48">
        <v>300000</v>
      </c>
      <c r="H33" s="48">
        <v>300000</v>
      </c>
    </row>
    <row r="34" spans="1:8">
      <c r="A34" s="31" t="s">
        <v>38</v>
      </c>
      <c r="B34" s="7" t="s">
        <v>0</v>
      </c>
      <c r="C34" s="7" t="s">
        <v>20</v>
      </c>
      <c r="D34" s="7" t="s">
        <v>22</v>
      </c>
      <c r="E34" s="7" t="s">
        <v>4</v>
      </c>
      <c r="F34" s="7" t="s">
        <v>39</v>
      </c>
      <c r="G34" s="48">
        <v>200000</v>
      </c>
      <c r="H34" s="48">
        <v>200000</v>
      </c>
    </row>
    <row r="35" spans="1:8">
      <c r="A35" s="31" t="s">
        <v>40</v>
      </c>
      <c r="B35" s="7" t="s">
        <v>0</v>
      </c>
      <c r="C35" s="7" t="s">
        <v>20</v>
      </c>
      <c r="D35" s="7" t="s">
        <v>22</v>
      </c>
      <c r="E35" s="7" t="s">
        <v>4</v>
      </c>
      <c r="F35" s="7" t="s">
        <v>41</v>
      </c>
      <c r="G35" s="48">
        <v>300000</v>
      </c>
      <c r="H35" s="48">
        <v>300000</v>
      </c>
    </row>
    <row r="36" spans="1:8">
      <c r="A36" s="31" t="s">
        <v>42</v>
      </c>
      <c r="B36" s="7" t="s">
        <v>0</v>
      </c>
      <c r="C36" s="7" t="s">
        <v>20</v>
      </c>
      <c r="D36" s="7" t="s">
        <v>22</v>
      </c>
      <c r="E36" s="7" t="s">
        <v>4</v>
      </c>
      <c r="F36" s="7" t="s">
        <v>3</v>
      </c>
      <c r="G36" s="48">
        <v>50000</v>
      </c>
      <c r="H36" s="48">
        <v>50000</v>
      </c>
    </row>
    <row r="37" spans="1:8">
      <c r="A37" s="31" t="s">
        <v>43</v>
      </c>
      <c r="B37" s="7" t="s">
        <v>0</v>
      </c>
      <c r="C37" s="7" t="s">
        <v>20</v>
      </c>
      <c r="D37" s="7" t="s">
        <v>22</v>
      </c>
      <c r="E37" s="7" t="s">
        <v>4</v>
      </c>
      <c r="F37" s="7" t="s">
        <v>44</v>
      </c>
      <c r="G37" s="48">
        <v>50000</v>
      </c>
      <c r="H37" s="48">
        <v>50000</v>
      </c>
    </row>
    <row r="38" spans="1:8">
      <c r="A38" s="74" t="s">
        <v>154</v>
      </c>
      <c r="B38" s="73" t="s">
        <v>0</v>
      </c>
      <c r="C38" s="73" t="s">
        <v>20</v>
      </c>
      <c r="D38" s="73" t="s">
        <v>22</v>
      </c>
      <c r="E38" s="73" t="s">
        <v>156</v>
      </c>
      <c r="F38" s="73" t="s">
        <v>2</v>
      </c>
      <c r="G38" s="72">
        <f>G39</f>
        <v>10000.130000000001</v>
      </c>
      <c r="H38" s="72">
        <f>H39</f>
        <v>10000.130000000001</v>
      </c>
    </row>
    <row r="39" spans="1:8" ht="15">
      <c r="A39" s="32" t="s">
        <v>155</v>
      </c>
      <c r="B39" s="5" t="s">
        <v>0</v>
      </c>
      <c r="C39" s="5" t="s">
        <v>20</v>
      </c>
      <c r="D39" s="5" t="s">
        <v>22</v>
      </c>
      <c r="E39" s="5" t="s">
        <v>157</v>
      </c>
      <c r="F39" s="5" t="s">
        <v>2</v>
      </c>
      <c r="G39" s="50">
        <f>G40+G42</f>
        <v>10000.130000000001</v>
      </c>
      <c r="H39" s="50">
        <f>H40+H42</f>
        <v>10000.130000000001</v>
      </c>
    </row>
    <row r="40" spans="1:8" ht="15">
      <c r="A40" s="30" t="s">
        <v>45</v>
      </c>
      <c r="B40" s="5" t="s">
        <v>0</v>
      </c>
      <c r="C40" s="5" t="s">
        <v>20</v>
      </c>
      <c r="D40" s="5" t="s">
        <v>22</v>
      </c>
      <c r="E40" s="5" t="s">
        <v>5</v>
      </c>
      <c r="F40" s="5" t="s">
        <v>2</v>
      </c>
      <c r="G40" s="53">
        <f>G41</f>
        <v>5000</v>
      </c>
      <c r="H40" s="53">
        <f>H41</f>
        <v>5000</v>
      </c>
    </row>
    <row r="41" spans="1:8">
      <c r="A41" s="31" t="s">
        <v>18</v>
      </c>
      <c r="B41" s="7" t="s">
        <v>0</v>
      </c>
      <c r="C41" s="7" t="s">
        <v>20</v>
      </c>
      <c r="D41" s="7" t="s">
        <v>22</v>
      </c>
      <c r="E41" s="7" t="s">
        <v>5</v>
      </c>
      <c r="F41" s="7" t="s">
        <v>198</v>
      </c>
      <c r="G41" s="48">
        <v>5000</v>
      </c>
      <c r="H41" s="48">
        <v>5000</v>
      </c>
    </row>
    <row r="42" spans="1:8" ht="15">
      <c r="A42" s="30" t="s">
        <v>46</v>
      </c>
      <c r="B42" s="5" t="s">
        <v>0</v>
      </c>
      <c r="C42" s="5" t="s">
        <v>20</v>
      </c>
      <c r="D42" s="5" t="s">
        <v>22</v>
      </c>
      <c r="E42" s="5" t="s">
        <v>47</v>
      </c>
      <c r="F42" s="5" t="s">
        <v>2</v>
      </c>
      <c r="G42" s="53">
        <f>G43</f>
        <v>5000.13</v>
      </c>
      <c r="H42" s="53">
        <f>H43</f>
        <v>5000.13</v>
      </c>
    </row>
    <row r="43" spans="1:8">
      <c r="A43" s="31" t="s">
        <v>18</v>
      </c>
      <c r="B43" s="7" t="s">
        <v>0</v>
      </c>
      <c r="C43" s="7" t="s">
        <v>20</v>
      </c>
      <c r="D43" s="7" t="s">
        <v>22</v>
      </c>
      <c r="E43" s="7" t="s">
        <v>47</v>
      </c>
      <c r="F43" s="7" t="s">
        <v>197</v>
      </c>
      <c r="G43" s="48">
        <v>5000.13</v>
      </c>
      <c r="H43" s="48">
        <v>5000.13</v>
      </c>
    </row>
    <row r="44" spans="1:8" ht="22.8">
      <c r="A44" s="39" t="s">
        <v>48</v>
      </c>
      <c r="B44" s="73" t="s">
        <v>0</v>
      </c>
      <c r="C44" s="73" t="s">
        <v>20</v>
      </c>
      <c r="D44" s="73" t="s">
        <v>49</v>
      </c>
      <c r="E44" s="73" t="s">
        <v>2</v>
      </c>
      <c r="F44" s="73" t="s">
        <v>2</v>
      </c>
      <c r="G44" s="54">
        <f>G47+G49</f>
        <v>509909.75</v>
      </c>
      <c r="H44" s="54">
        <f>H47+H49</f>
        <v>509909.75</v>
      </c>
    </row>
    <row r="45" spans="1:8" ht="69">
      <c r="A45" s="33" t="s">
        <v>146</v>
      </c>
      <c r="B45" s="5" t="s">
        <v>0</v>
      </c>
      <c r="C45" s="5" t="s">
        <v>20</v>
      </c>
      <c r="D45" s="5" t="s">
        <v>49</v>
      </c>
      <c r="E45" s="5" t="s">
        <v>150</v>
      </c>
      <c r="F45" s="5" t="s">
        <v>2</v>
      </c>
      <c r="G45" s="47">
        <f>G46</f>
        <v>509909.75</v>
      </c>
      <c r="H45" s="47">
        <f>H46</f>
        <v>509909.75</v>
      </c>
    </row>
    <row r="46" spans="1:8" ht="33.6" customHeight="1">
      <c r="A46" s="33" t="s">
        <v>147</v>
      </c>
      <c r="B46" s="5" t="s">
        <v>0</v>
      </c>
      <c r="C46" s="5" t="s">
        <v>20</v>
      </c>
      <c r="D46" s="5" t="s">
        <v>49</v>
      </c>
      <c r="E46" s="5" t="s">
        <v>149</v>
      </c>
      <c r="F46" s="5" t="s">
        <v>2</v>
      </c>
      <c r="G46" s="47">
        <f>G47+G49</f>
        <v>509909.75</v>
      </c>
      <c r="H46" s="47">
        <f>H47+H49</f>
        <v>509909.75</v>
      </c>
    </row>
    <row r="47" spans="1:8" ht="22.8">
      <c r="A47" s="30" t="s">
        <v>23</v>
      </c>
      <c r="B47" s="5" t="s">
        <v>0</v>
      </c>
      <c r="C47" s="5" t="s">
        <v>20</v>
      </c>
      <c r="D47" s="5" t="s">
        <v>49</v>
      </c>
      <c r="E47" s="5" t="s">
        <v>24</v>
      </c>
      <c r="F47" s="5" t="s">
        <v>2</v>
      </c>
      <c r="G47" s="53">
        <f>G48</f>
        <v>391635.75</v>
      </c>
      <c r="H47" s="53">
        <f>H48</f>
        <v>391635.75</v>
      </c>
    </row>
    <row r="48" spans="1:8">
      <c r="A48" s="31" t="s">
        <v>25</v>
      </c>
      <c r="B48" s="7" t="s">
        <v>0</v>
      </c>
      <c r="C48" s="7" t="s">
        <v>20</v>
      </c>
      <c r="D48" s="7" t="s">
        <v>49</v>
      </c>
      <c r="E48" s="7" t="s">
        <v>24</v>
      </c>
      <c r="F48" s="7" t="s">
        <v>26</v>
      </c>
      <c r="G48" s="48">
        <v>391635.75</v>
      </c>
      <c r="H48" s="48">
        <v>391635.75</v>
      </c>
    </row>
    <row r="49" spans="1:8" ht="34.200000000000003">
      <c r="A49" s="30" t="s">
        <v>27</v>
      </c>
      <c r="B49" s="5" t="s">
        <v>0</v>
      </c>
      <c r="C49" s="5" t="s">
        <v>20</v>
      </c>
      <c r="D49" s="5" t="s">
        <v>49</v>
      </c>
      <c r="E49" s="5" t="s">
        <v>28</v>
      </c>
      <c r="F49" s="5" t="s">
        <v>2</v>
      </c>
      <c r="G49" s="53">
        <f>G50</f>
        <v>118274</v>
      </c>
      <c r="H49" s="53">
        <f>H50</f>
        <v>118274</v>
      </c>
    </row>
    <row r="50" spans="1:8" ht="19.2" customHeight="1">
      <c r="A50" s="31" t="s">
        <v>29</v>
      </c>
      <c r="B50" s="7" t="s">
        <v>0</v>
      </c>
      <c r="C50" s="7" t="s">
        <v>20</v>
      </c>
      <c r="D50" s="7" t="s">
        <v>49</v>
      </c>
      <c r="E50" s="7" t="s">
        <v>28</v>
      </c>
      <c r="F50" s="7" t="s">
        <v>30</v>
      </c>
      <c r="G50" s="57">
        <v>118274</v>
      </c>
      <c r="H50" s="57">
        <v>118274</v>
      </c>
    </row>
    <row r="51" spans="1:8" ht="23.4" customHeight="1">
      <c r="A51" s="29" t="s">
        <v>50</v>
      </c>
      <c r="B51" s="13" t="s">
        <v>0</v>
      </c>
      <c r="C51" s="13" t="s">
        <v>51</v>
      </c>
      <c r="D51" s="13" t="s">
        <v>11</v>
      </c>
      <c r="E51" s="13" t="s">
        <v>2</v>
      </c>
      <c r="F51" s="13" t="s">
        <v>2</v>
      </c>
      <c r="G51" s="17">
        <f>G52</f>
        <v>20000</v>
      </c>
      <c r="H51" s="17">
        <f>H52</f>
        <v>20000</v>
      </c>
    </row>
    <row r="52" spans="1:8" ht="34.200000000000003">
      <c r="A52" s="30" t="s">
        <v>120</v>
      </c>
      <c r="B52" s="3" t="s">
        <v>0</v>
      </c>
      <c r="C52" s="3" t="s">
        <v>51</v>
      </c>
      <c r="D52" s="3" t="s">
        <v>11</v>
      </c>
      <c r="E52" s="3" t="s">
        <v>2</v>
      </c>
      <c r="F52" s="3" t="s">
        <v>2</v>
      </c>
      <c r="G52" s="44">
        <v>20000</v>
      </c>
      <c r="H52" s="44">
        <v>20000</v>
      </c>
    </row>
    <row r="53" spans="1:8" ht="34.200000000000003">
      <c r="A53" s="30" t="s">
        <v>123</v>
      </c>
      <c r="B53" s="3" t="s">
        <v>0</v>
      </c>
      <c r="C53" s="3" t="s">
        <v>51</v>
      </c>
      <c r="D53" s="3" t="s">
        <v>11</v>
      </c>
      <c r="E53" s="3" t="s">
        <v>2</v>
      </c>
      <c r="F53" s="3" t="s">
        <v>2</v>
      </c>
      <c r="G53" s="44">
        <v>20000</v>
      </c>
      <c r="H53" s="44">
        <v>20000</v>
      </c>
    </row>
    <row r="54" spans="1:8">
      <c r="A54" s="27" t="s">
        <v>52</v>
      </c>
      <c r="B54" s="62" t="s">
        <v>0</v>
      </c>
      <c r="C54" s="62" t="s">
        <v>51</v>
      </c>
      <c r="D54" s="62" t="s">
        <v>53</v>
      </c>
      <c r="E54" s="62" t="s">
        <v>2</v>
      </c>
      <c r="F54" s="62" t="s">
        <v>2</v>
      </c>
      <c r="G54" s="69">
        <v>20000</v>
      </c>
      <c r="H54" s="69">
        <v>20000</v>
      </c>
    </row>
    <row r="55" spans="1:8" ht="15">
      <c r="A55" s="30" t="s">
        <v>54</v>
      </c>
      <c r="B55" s="3" t="s">
        <v>0</v>
      </c>
      <c r="C55" s="3" t="s">
        <v>51</v>
      </c>
      <c r="D55" s="3" t="s">
        <v>53</v>
      </c>
      <c r="E55" s="3" t="s">
        <v>55</v>
      </c>
      <c r="F55" s="3" t="s">
        <v>2</v>
      </c>
      <c r="G55" s="44">
        <v>20000</v>
      </c>
      <c r="H55" s="44">
        <v>20000</v>
      </c>
    </row>
    <row r="56" spans="1:8" s="58" customFormat="1">
      <c r="A56" s="31" t="s">
        <v>190</v>
      </c>
      <c r="B56" s="40" t="s">
        <v>0</v>
      </c>
      <c r="C56" s="40" t="s">
        <v>51</v>
      </c>
      <c r="D56" s="40" t="s">
        <v>53</v>
      </c>
      <c r="E56" s="40" t="s">
        <v>55</v>
      </c>
      <c r="F56" s="40" t="s">
        <v>189</v>
      </c>
      <c r="G56" s="49">
        <v>20000</v>
      </c>
      <c r="H56" s="49">
        <v>20000</v>
      </c>
    </row>
    <row r="57" spans="1:8">
      <c r="A57" s="29" t="s">
        <v>56</v>
      </c>
      <c r="B57" s="13" t="s">
        <v>0</v>
      </c>
      <c r="C57" s="13" t="s">
        <v>57</v>
      </c>
      <c r="D57" s="13" t="s">
        <v>11</v>
      </c>
      <c r="E57" s="13" t="s">
        <v>2</v>
      </c>
      <c r="F57" s="13" t="s">
        <v>2</v>
      </c>
      <c r="G57" s="17">
        <f t="shared" ref="G57:H62" si="1">G58</f>
        <v>930000</v>
      </c>
      <c r="H57" s="17">
        <f t="shared" si="1"/>
        <v>930000</v>
      </c>
    </row>
    <row r="58" spans="1:8" ht="36">
      <c r="A58" s="27" t="s">
        <v>124</v>
      </c>
      <c r="B58" s="3" t="s">
        <v>0</v>
      </c>
      <c r="C58" s="3" t="s">
        <v>57</v>
      </c>
      <c r="D58" s="3" t="s">
        <v>11</v>
      </c>
      <c r="E58" s="3" t="s">
        <v>2</v>
      </c>
      <c r="F58" s="3" t="s">
        <v>2</v>
      </c>
      <c r="G58" s="44">
        <f t="shared" si="1"/>
        <v>930000</v>
      </c>
      <c r="H58" s="44">
        <f t="shared" si="1"/>
        <v>930000</v>
      </c>
    </row>
    <row r="59" spans="1:8" ht="36">
      <c r="A59" s="27" t="s">
        <v>121</v>
      </c>
      <c r="B59" s="3" t="s">
        <v>0</v>
      </c>
      <c r="C59" s="3" t="s">
        <v>57</v>
      </c>
      <c r="D59" s="3" t="s">
        <v>11</v>
      </c>
      <c r="E59" s="3" t="s">
        <v>2</v>
      </c>
      <c r="F59" s="3" t="s">
        <v>2</v>
      </c>
      <c r="G59" s="44">
        <f>G60</f>
        <v>930000</v>
      </c>
      <c r="H59" s="44">
        <f>H60</f>
        <v>930000</v>
      </c>
    </row>
    <row r="60" spans="1:8" ht="24">
      <c r="A60" s="27" t="s">
        <v>58</v>
      </c>
      <c r="B60" s="62" t="s">
        <v>0</v>
      </c>
      <c r="C60" s="62" t="s">
        <v>57</v>
      </c>
      <c r="D60" s="62" t="s">
        <v>59</v>
      </c>
      <c r="E60" s="62" t="s">
        <v>2</v>
      </c>
      <c r="F60" s="62" t="s">
        <v>2</v>
      </c>
      <c r="G60" s="69">
        <f t="shared" si="1"/>
        <v>930000</v>
      </c>
      <c r="H60" s="69">
        <f t="shared" si="1"/>
        <v>930000</v>
      </c>
    </row>
    <row r="61" spans="1:8" ht="28.2">
      <c r="A61" s="34" t="s">
        <v>158</v>
      </c>
      <c r="B61" s="3" t="s">
        <v>0</v>
      </c>
      <c r="C61" s="3" t="s">
        <v>57</v>
      </c>
      <c r="D61" s="3" t="s">
        <v>59</v>
      </c>
      <c r="E61" s="3" t="s">
        <v>148</v>
      </c>
      <c r="F61" s="3" t="s">
        <v>2</v>
      </c>
      <c r="G61" s="51">
        <f t="shared" si="1"/>
        <v>930000</v>
      </c>
      <c r="H61" s="51">
        <f t="shared" si="1"/>
        <v>930000</v>
      </c>
    </row>
    <row r="62" spans="1:8" ht="42">
      <c r="A62" s="34" t="s">
        <v>159</v>
      </c>
      <c r="B62" s="3" t="s">
        <v>0</v>
      </c>
      <c r="C62" s="3" t="s">
        <v>57</v>
      </c>
      <c r="D62" s="3" t="s">
        <v>59</v>
      </c>
      <c r="E62" s="3" t="s">
        <v>153</v>
      </c>
      <c r="F62" s="3" t="s">
        <v>2</v>
      </c>
      <c r="G62" s="51">
        <f t="shared" si="1"/>
        <v>930000</v>
      </c>
      <c r="H62" s="51">
        <f t="shared" si="1"/>
        <v>930000</v>
      </c>
    </row>
    <row r="63" spans="1:8" ht="28.2" customHeight="1">
      <c r="A63" s="30" t="s">
        <v>35</v>
      </c>
      <c r="B63" s="3" t="s">
        <v>0</v>
      </c>
      <c r="C63" s="3" t="s">
        <v>57</v>
      </c>
      <c r="D63" s="3" t="s">
        <v>59</v>
      </c>
      <c r="E63" s="3" t="s">
        <v>4</v>
      </c>
      <c r="F63" s="3" t="s">
        <v>2</v>
      </c>
      <c r="G63" s="44">
        <f>SUM(G64:G67)</f>
        <v>930000</v>
      </c>
      <c r="H63" s="44">
        <f>SUM(H64:H67)</f>
        <v>930000</v>
      </c>
    </row>
    <row r="64" spans="1:8" s="58" customFormat="1" ht="14.4">
      <c r="A64" s="31" t="s">
        <v>60</v>
      </c>
      <c r="B64" s="40" t="s">
        <v>0</v>
      </c>
      <c r="C64" s="40" t="s">
        <v>57</v>
      </c>
      <c r="D64" s="40" t="s">
        <v>59</v>
      </c>
      <c r="E64" s="40" t="s">
        <v>4</v>
      </c>
      <c r="F64" s="40" t="s">
        <v>61</v>
      </c>
      <c r="G64" s="59">
        <v>25000</v>
      </c>
      <c r="H64" s="59">
        <v>25000</v>
      </c>
    </row>
    <row r="65" spans="1:8" s="58" customFormat="1" ht="14.4">
      <c r="A65" s="31" t="s">
        <v>38</v>
      </c>
      <c r="B65" s="40" t="s">
        <v>0</v>
      </c>
      <c r="C65" s="40" t="s">
        <v>57</v>
      </c>
      <c r="D65" s="40" t="s">
        <v>59</v>
      </c>
      <c r="E65" s="40" t="s">
        <v>4</v>
      </c>
      <c r="F65" s="40" t="s">
        <v>39</v>
      </c>
      <c r="G65" s="59">
        <v>500000</v>
      </c>
      <c r="H65" s="59">
        <v>500000</v>
      </c>
    </row>
    <row r="66" spans="1:8" s="58" customFormat="1" ht="14.4">
      <c r="A66" s="31" t="s">
        <v>40</v>
      </c>
      <c r="B66" s="40" t="s">
        <v>0</v>
      </c>
      <c r="C66" s="40" t="s">
        <v>57</v>
      </c>
      <c r="D66" s="40" t="s">
        <v>59</v>
      </c>
      <c r="E66" s="40" t="s">
        <v>4</v>
      </c>
      <c r="F66" s="40" t="s">
        <v>41</v>
      </c>
      <c r="G66" s="59">
        <v>400000</v>
      </c>
      <c r="H66" s="59">
        <v>400000</v>
      </c>
    </row>
    <row r="67" spans="1:8" s="58" customFormat="1" ht="14.4">
      <c r="A67" s="31" t="s">
        <v>218</v>
      </c>
      <c r="B67" s="40" t="s">
        <v>0</v>
      </c>
      <c r="C67" s="40" t="s">
        <v>57</v>
      </c>
      <c r="D67" s="40" t="s">
        <v>59</v>
      </c>
      <c r="E67" s="40" t="s">
        <v>4</v>
      </c>
      <c r="F67" s="40" t="s">
        <v>189</v>
      </c>
      <c r="G67" s="59">
        <v>5000</v>
      </c>
      <c r="H67" s="59">
        <v>5000</v>
      </c>
    </row>
    <row r="68" spans="1:8" ht="23.4" customHeight="1">
      <c r="A68" s="28" t="s">
        <v>211</v>
      </c>
      <c r="B68" s="19" t="s">
        <v>0</v>
      </c>
      <c r="C68" s="19" t="s">
        <v>162</v>
      </c>
      <c r="D68" s="19"/>
      <c r="E68" s="19"/>
      <c r="F68" s="19"/>
      <c r="G68" s="21">
        <f t="shared" ref="G68:H72" si="2">G69</f>
        <v>101862</v>
      </c>
      <c r="H68" s="21">
        <f t="shared" si="2"/>
        <v>104125</v>
      </c>
    </row>
    <row r="69" spans="1:8">
      <c r="A69" s="29" t="s">
        <v>62</v>
      </c>
      <c r="B69" s="13" t="s">
        <v>0</v>
      </c>
      <c r="C69" s="13" t="s">
        <v>63</v>
      </c>
      <c r="D69" s="13" t="s">
        <v>11</v>
      </c>
      <c r="E69" s="13" t="s">
        <v>2</v>
      </c>
      <c r="F69" s="13" t="s">
        <v>2</v>
      </c>
      <c r="G69" s="17">
        <f t="shared" si="2"/>
        <v>101862</v>
      </c>
      <c r="H69" s="17">
        <f t="shared" si="2"/>
        <v>104125</v>
      </c>
    </row>
    <row r="70" spans="1:8" ht="22.8">
      <c r="A70" s="30" t="s">
        <v>125</v>
      </c>
      <c r="B70" s="3" t="s">
        <v>0</v>
      </c>
      <c r="C70" s="3" t="s">
        <v>63</v>
      </c>
      <c r="D70" s="3" t="s">
        <v>11</v>
      </c>
      <c r="E70" s="3" t="s">
        <v>2</v>
      </c>
      <c r="F70" s="3" t="s">
        <v>2</v>
      </c>
      <c r="G70" s="44">
        <f t="shared" si="2"/>
        <v>101862</v>
      </c>
      <c r="H70" s="44">
        <f t="shared" si="2"/>
        <v>104125</v>
      </c>
    </row>
    <row r="71" spans="1:8" ht="36">
      <c r="A71" s="27" t="s">
        <v>163</v>
      </c>
      <c r="B71" s="62" t="s">
        <v>0</v>
      </c>
      <c r="C71" s="62" t="s">
        <v>63</v>
      </c>
      <c r="D71" s="62" t="s">
        <v>64</v>
      </c>
      <c r="E71" s="62" t="s">
        <v>2</v>
      </c>
      <c r="F71" s="62" t="s">
        <v>2</v>
      </c>
      <c r="G71" s="69">
        <f t="shared" si="2"/>
        <v>101862</v>
      </c>
      <c r="H71" s="69">
        <f t="shared" si="2"/>
        <v>104125</v>
      </c>
    </row>
    <row r="72" spans="1:8" ht="66">
      <c r="A72" s="78" t="s">
        <v>164</v>
      </c>
      <c r="B72" s="3" t="s">
        <v>0</v>
      </c>
      <c r="C72" s="3" t="s">
        <v>63</v>
      </c>
      <c r="D72" s="3" t="s">
        <v>64</v>
      </c>
      <c r="E72" s="3" t="s">
        <v>150</v>
      </c>
      <c r="F72" s="3" t="s">
        <v>2</v>
      </c>
      <c r="G72" s="44">
        <f t="shared" si="2"/>
        <v>101862</v>
      </c>
      <c r="H72" s="44">
        <f t="shared" si="2"/>
        <v>104125</v>
      </c>
    </row>
    <row r="73" spans="1:8" ht="28.2">
      <c r="A73" s="32" t="s">
        <v>147</v>
      </c>
      <c r="B73" s="3" t="s">
        <v>0</v>
      </c>
      <c r="C73" s="3" t="s">
        <v>63</v>
      </c>
      <c r="D73" s="3" t="s">
        <v>64</v>
      </c>
      <c r="E73" s="3" t="s">
        <v>149</v>
      </c>
      <c r="F73" s="3" t="s">
        <v>2</v>
      </c>
      <c r="G73" s="44">
        <f>G74+G76</f>
        <v>101862</v>
      </c>
      <c r="H73" s="44">
        <f>H74+H76</f>
        <v>104125</v>
      </c>
    </row>
    <row r="74" spans="1:8" ht="22.8">
      <c r="A74" s="30" t="s">
        <v>23</v>
      </c>
      <c r="B74" s="3" t="s">
        <v>0</v>
      </c>
      <c r="C74" s="3" t="s">
        <v>63</v>
      </c>
      <c r="D74" s="3" t="s">
        <v>64</v>
      </c>
      <c r="E74" s="3" t="s">
        <v>24</v>
      </c>
      <c r="F74" s="3" t="s">
        <v>2</v>
      </c>
      <c r="G74" s="44">
        <f>G75</f>
        <v>79000</v>
      </c>
      <c r="H74" s="44">
        <f>H75</f>
        <v>80000</v>
      </c>
    </row>
    <row r="75" spans="1:8">
      <c r="A75" s="31" t="s">
        <v>25</v>
      </c>
      <c r="B75" s="40" t="s">
        <v>0</v>
      </c>
      <c r="C75" s="40" t="s">
        <v>63</v>
      </c>
      <c r="D75" s="40" t="s">
        <v>64</v>
      </c>
      <c r="E75" s="40" t="s">
        <v>24</v>
      </c>
      <c r="F75" s="40" t="s">
        <v>26</v>
      </c>
      <c r="G75" s="60">
        <v>79000</v>
      </c>
      <c r="H75" s="60">
        <v>80000</v>
      </c>
    </row>
    <row r="76" spans="1:8" ht="34.200000000000003">
      <c r="A76" s="30" t="s">
        <v>27</v>
      </c>
      <c r="B76" s="3" t="s">
        <v>0</v>
      </c>
      <c r="C76" s="3" t="s">
        <v>63</v>
      </c>
      <c r="D76" s="3" t="s">
        <v>64</v>
      </c>
      <c r="E76" s="3" t="s">
        <v>28</v>
      </c>
      <c r="F76" s="3" t="s">
        <v>2</v>
      </c>
      <c r="G76" s="44">
        <f>G77</f>
        <v>22862</v>
      </c>
      <c r="H76" s="44">
        <f>H77</f>
        <v>24125</v>
      </c>
    </row>
    <row r="77" spans="1:8">
      <c r="A77" s="31" t="s">
        <v>29</v>
      </c>
      <c r="B77" s="40" t="s">
        <v>0</v>
      </c>
      <c r="C77" s="40" t="s">
        <v>63</v>
      </c>
      <c r="D77" s="40" t="s">
        <v>64</v>
      </c>
      <c r="E77" s="40" t="s">
        <v>28</v>
      </c>
      <c r="F77" s="40" t="s">
        <v>30</v>
      </c>
      <c r="G77" s="60">
        <v>22862</v>
      </c>
      <c r="H77" s="60">
        <v>24125</v>
      </c>
    </row>
    <row r="78" spans="1:8" ht="29.4" customHeight="1">
      <c r="A78" s="28" t="s">
        <v>210</v>
      </c>
      <c r="B78" s="19" t="s">
        <v>0</v>
      </c>
      <c r="C78" s="19" t="s">
        <v>165</v>
      </c>
      <c r="D78" s="19"/>
      <c r="E78" s="19"/>
      <c r="F78" s="19"/>
      <c r="G78" s="22">
        <f t="shared" ref="G78:H80" si="3">G79</f>
        <v>245000</v>
      </c>
      <c r="H78" s="22">
        <f t="shared" si="3"/>
        <v>245000</v>
      </c>
    </row>
    <row r="79" spans="1:8" ht="36">
      <c r="A79" s="29" t="s">
        <v>65</v>
      </c>
      <c r="B79" s="13" t="s">
        <v>0</v>
      </c>
      <c r="C79" s="13" t="s">
        <v>66</v>
      </c>
      <c r="D79" s="13" t="s">
        <v>11</v>
      </c>
      <c r="E79" s="13" t="s">
        <v>2</v>
      </c>
      <c r="F79" s="13" t="s">
        <v>2</v>
      </c>
      <c r="G79" s="17">
        <f t="shared" si="3"/>
        <v>245000</v>
      </c>
      <c r="H79" s="17">
        <f t="shared" si="3"/>
        <v>245000</v>
      </c>
    </row>
    <row r="80" spans="1:8" ht="34.200000000000003">
      <c r="A80" s="31" t="s">
        <v>126</v>
      </c>
      <c r="B80" s="7" t="s">
        <v>0</v>
      </c>
      <c r="C80" s="7" t="s">
        <v>66</v>
      </c>
      <c r="D80" s="7" t="s">
        <v>11</v>
      </c>
      <c r="E80" s="7" t="s">
        <v>2</v>
      </c>
      <c r="F80" s="7" t="s">
        <v>2</v>
      </c>
      <c r="G80" s="47">
        <f t="shared" si="3"/>
        <v>245000</v>
      </c>
      <c r="H80" s="47">
        <f t="shared" si="3"/>
        <v>245000</v>
      </c>
    </row>
    <row r="81" spans="1:8" ht="22.8">
      <c r="A81" s="30" t="s">
        <v>127</v>
      </c>
      <c r="B81" s="3" t="s">
        <v>0</v>
      </c>
      <c r="C81" s="3" t="s">
        <v>66</v>
      </c>
      <c r="D81" s="3" t="s">
        <v>11</v>
      </c>
      <c r="E81" s="3" t="s">
        <v>2</v>
      </c>
      <c r="F81" s="3" t="s">
        <v>2</v>
      </c>
      <c r="G81" s="44">
        <f>G82+G85+G89</f>
        <v>245000</v>
      </c>
      <c r="H81" s="44">
        <f>H82+H85+H89</f>
        <v>245000</v>
      </c>
    </row>
    <row r="82" spans="1:8" ht="24">
      <c r="A82" s="27" t="s">
        <v>67</v>
      </c>
      <c r="B82" s="62" t="s">
        <v>0</v>
      </c>
      <c r="C82" s="62" t="s">
        <v>66</v>
      </c>
      <c r="D82" s="62" t="s">
        <v>68</v>
      </c>
      <c r="E82" s="62" t="s">
        <v>2</v>
      </c>
      <c r="F82" s="62" t="s">
        <v>2</v>
      </c>
      <c r="G82" s="69">
        <f>G83</f>
        <v>100000</v>
      </c>
      <c r="H82" s="69">
        <f>H83</f>
        <v>100000</v>
      </c>
    </row>
    <row r="83" spans="1:8" ht="22.8">
      <c r="A83" s="30" t="s">
        <v>35</v>
      </c>
      <c r="B83" s="3" t="s">
        <v>0</v>
      </c>
      <c r="C83" s="3" t="s">
        <v>66</v>
      </c>
      <c r="D83" s="3" t="s">
        <v>68</v>
      </c>
      <c r="E83" s="3" t="s">
        <v>4</v>
      </c>
      <c r="F83" s="3" t="s">
        <v>2</v>
      </c>
      <c r="G83" s="44">
        <f>G84</f>
        <v>100000</v>
      </c>
      <c r="H83" s="44">
        <f>H84</f>
        <v>100000</v>
      </c>
    </row>
    <row r="84" spans="1:8">
      <c r="A84" s="31" t="s">
        <v>40</v>
      </c>
      <c r="B84" s="7" t="s">
        <v>0</v>
      </c>
      <c r="C84" s="7" t="s">
        <v>66</v>
      </c>
      <c r="D84" s="7" t="s">
        <v>68</v>
      </c>
      <c r="E84" s="7" t="s">
        <v>4</v>
      </c>
      <c r="F84" s="7" t="s">
        <v>41</v>
      </c>
      <c r="G84" s="47">
        <v>100000</v>
      </c>
      <c r="H84" s="47">
        <v>100000</v>
      </c>
    </row>
    <row r="85" spans="1:8" ht="24">
      <c r="A85" s="27" t="s">
        <v>167</v>
      </c>
      <c r="B85" s="62" t="s">
        <v>0</v>
      </c>
      <c r="C85" s="62" t="s">
        <v>66</v>
      </c>
      <c r="D85" s="62" t="s">
        <v>166</v>
      </c>
      <c r="E85" s="62" t="s">
        <v>2</v>
      </c>
      <c r="F85" s="62" t="s">
        <v>2</v>
      </c>
      <c r="G85" s="52">
        <f>G86</f>
        <v>115000</v>
      </c>
      <c r="H85" s="52">
        <f>H86</f>
        <v>115000</v>
      </c>
    </row>
    <row r="86" spans="1:8" ht="22.8">
      <c r="A86" s="30" t="s">
        <v>35</v>
      </c>
      <c r="B86" s="3" t="s">
        <v>0</v>
      </c>
      <c r="C86" s="3" t="s">
        <v>66</v>
      </c>
      <c r="D86" s="3" t="s">
        <v>166</v>
      </c>
      <c r="E86" s="3" t="s">
        <v>4</v>
      </c>
      <c r="F86" s="3" t="s">
        <v>2</v>
      </c>
      <c r="G86" s="50">
        <f>G87+G88</f>
        <v>115000</v>
      </c>
      <c r="H86" s="50">
        <f>H87+H88</f>
        <v>115000</v>
      </c>
    </row>
    <row r="87" spans="1:8" ht="22.8">
      <c r="A87" s="31" t="s">
        <v>139</v>
      </c>
      <c r="B87" s="7" t="s">
        <v>0</v>
      </c>
      <c r="C87" s="7" t="s">
        <v>66</v>
      </c>
      <c r="D87" s="7" t="s">
        <v>166</v>
      </c>
      <c r="E87" s="7" t="s">
        <v>4</v>
      </c>
      <c r="F87" s="7" t="s">
        <v>41</v>
      </c>
      <c r="G87" s="48">
        <v>50000</v>
      </c>
      <c r="H87" s="48">
        <v>50000</v>
      </c>
    </row>
    <row r="88" spans="1:8" ht="34.200000000000003">
      <c r="A88" s="31" t="s">
        <v>140</v>
      </c>
      <c r="B88" s="7" t="s">
        <v>0</v>
      </c>
      <c r="C88" s="7" t="s">
        <v>66</v>
      </c>
      <c r="D88" s="7" t="s">
        <v>166</v>
      </c>
      <c r="E88" s="7" t="s">
        <v>4</v>
      </c>
      <c r="F88" s="7" t="s">
        <v>3</v>
      </c>
      <c r="G88" s="48">
        <v>65000</v>
      </c>
      <c r="H88" s="48">
        <v>65000</v>
      </c>
    </row>
    <row r="89" spans="1:8" ht="23.4" customHeight="1">
      <c r="A89" s="27" t="s">
        <v>69</v>
      </c>
      <c r="B89" s="62" t="s">
        <v>0</v>
      </c>
      <c r="C89" s="62" t="s">
        <v>66</v>
      </c>
      <c r="D89" s="62" t="s">
        <v>70</v>
      </c>
      <c r="E89" s="62" t="s">
        <v>2</v>
      </c>
      <c r="F89" s="62" t="s">
        <v>2</v>
      </c>
      <c r="G89" s="69">
        <f>G90</f>
        <v>30000</v>
      </c>
      <c r="H89" s="69">
        <f>H90</f>
        <v>30000</v>
      </c>
    </row>
    <row r="90" spans="1:8" ht="22.8">
      <c r="A90" s="30" t="s">
        <v>35</v>
      </c>
      <c r="B90" s="3" t="s">
        <v>0</v>
      </c>
      <c r="C90" s="3" t="s">
        <v>66</v>
      </c>
      <c r="D90" s="3" t="s">
        <v>70</v>
      </c>
      <c r="E90" s="3" t="s">
        <v>4</v>
      </c>
      <c r="F90" s="3" t="s">
        <v>2</v>
      </c>
      <c r="G90" s="44">
        <f>G91</f>
        <v>30000</v>
      </c>
      <c r="H90" s="44">
        <f>H91</f>
        <v>30000</v>
      </c>
    </row>
    <row r="91" spans="1:8">
      <c r="A91" s="31" t="s">
        <v>40</v>
      </c>
      <c r="B91" s="40" t="s">
        <v>0</v>
      </c>
      <c r="C91" s="40" t="s">
        <v>66</v>
      </c>
      <c r="D91" s="40" t="s">
        <v>70</v>
      </c>
      <c r="E91" s="40" t="s">
        <v>4</v>
      </c>
      <c r="F91" s="40" t="s">
        <v>41</v>
      </c>
      <c r="G91" s="49">
        <v>30000</v>
      </c>
      <c r="H91" s="49">
        <v>30000</v>
      </c>
    </row>
    <row r="92" spans="1:8" hidden="1">
      <c r="A92" s="28" t="s">
        <v>168</v>
      </c>
      <c r="B92" s="19" t="s">
        <v>0</v>
      </c>
      <c r="C92" s="19" t="s">
        <v>171</v>
      </c>
      <c r="D92" s="19"/>
      <c r="E92" s="19"/>
      <c r="F92" s="19"/>
      <c r="G92" s="20">
        <f>G93</f>
        <v>0</v>
      </c>
      <c r="H92" s="20">
        <f>H93</f>
        <v>0</v>
      </c>
    </row>
    <row r="93" spans="1:8" hidden="1">
      <c r="A93" s="27" t="s">
        <v>71</v>
      </c>
      <c r="B93" s="12" t="s">
        <v>0</v>
      </c>
      <c r="C93" s="12" t="s">
        <v>72</v>
      </c>
      <c r="D93" s="12"/>
      <c r="E93" s="12"/>
      <c r="F93" s="12"/>
      <c r="G93" s="46">
        <v>0</v>
      </c>
      <c r="H93" s="46">
        <v>0</v>
      </c>
    </row>
    <row r="94" spans="1:8" ht="24" hidden="1">
      <c r="A94" s="29" t="s">
        <v>128</v>
      </c>
      <c r="B94" s="13" t="s">
        <v>0</v>
      </c>
      <c r="C94" s="13" t="s">
        <v>72</v>
      </c>
      <c r="D94" s="13" t="s">
        <v>11</v>
      </c>
      <c r="E94" s="13" t="s">
        <v>2</v>
      </c>
      <c r="F94" s="13" t="s">
        <v>2</v>
      </c>
      <c r="G94" s="17">
        <v>0</v>
      </c>
      <c r="H94" s="17">
        <v>0</v>
      </c>
    </row>
    <row r="95" spans="1:8" ht="35.4" hidden="1">
      <c r="A95" s="9" t="s">
        <v>129</v>
      </c>
      <c r="B95" s="5" t="s">
        <v>0</v>
      </c>
      <c r="C95" s="5" t="s">
        <v>72</v>
      </c>
      <c r="D95" s="5" t="s">
        <v>173</v>
      </c>
      <c r="E95" s="5" t="s">
        <v>2</v>
      </c>
      <c r="F95" s="5" t="s">
        <v>2</v>
      </c>
      <c r="G95" s="44">
        <v>0</v>
      </c>
      <c r="H95" s="44">
        <v>0</v>
      </c>
    </row>
    <row r="96" spans="1:8" ht="27.6" hidden="1">
      <c r="A96" s="35" t="s">
        <v>172</v>
      </c>
      <c r="B96" s="24" t="s">
        <v>0</v>
      </c>
      <c r="C96" s="5" t="s">
        <v>72</v>
      </c>
      <c r="D96" s="5" t="s">
        <v>174</v>
      </c>
      <c r="E96" s="5" t="s">
        <v>2</v>
      </c>
      <c r="F96" s="5" t="s">
        <v>2</v>
      </c>
      <c r="G96" s="44">
        <v>0</v>
      </c>
      <c r="H96" s="44">
        <v>0</v>
      </c>
    </row>
    <row r="97" spans="1:8" ht="28.2" hidden="1">
      <c r="A97" s="32" t="s">
        <v>158</v>
      </c>
      <c r="B97" s="23" t="s">
        <v>0</v>
      </c>
      <c r="C97" s="5" t="s">
        <v>72</v>
      </c>
      <c r="D97" s="5" t="s">
        <v>174</v>
      </c>
      <c r="E97" s="5" t="s">
        <v>148</v>
      </c>
      <c r="F97" s="5" t="s">
        <v>2</v>
      </c>
      <c r="G97" s="44">
        <v>0</v>
      </c>
      <c r="H97" s="44">
        <v>0</v>
      </c>
    </row>
    <row r="98" spans="1:8" ht="31.95" hidden="1" customHeight="1">
      <c r="A98" s="32" t="s">
        <v>159</v>
      </c>
      <c r="B98" s="23" t="s">
        <v>0</v>
      </c>
      <c r="C98" s="5" t="s">
        <v>72</v>
      </c>
      <c r="D98" s="5" t="s">
        <v>174</v>
      </c>
      <c r="E98" s="5" t="s">
        <v>153</v>
      </c>
      <c r="F98" s="5" t="s">
        <v>2</v>
      </c>
      <c r="G98" s="44">
        <v>0</v>
      </c>
      <c r="H98" s="44">
        <v>0</v>
      </c>
    </row>
    <row r="99" spans="1:8" ht="22.8" hidden="1">
      <c r="A99" s="30" t="s">
        <v>73</v>
      </c>
      <c r="B99" s="3" t="s">
        <v>0</v>
      </c>
      <c r="C99" s="3" t="s">
        <v>72</v>
      </c>
      <c r="D99" s="3" t="s">
        <v>74</v>
      </c>
      <c r="E99" s="3" t="s">
        <v>4</v>
      </c>
      <c r="F99" s="3" t="s">
        <v>2</v>
      </c>
      <c r="G99" s="44">
        <v>0</v>
      </c>
      <c r="H99" s="44">
        <v>0</v>
      </c>
    </row>
    <row r="100" spans="1:8" ht="22.8" hidden="1">
      <c r="A100" s="30" t="s">
        <v>35</v>
      </c>
      <c r="B100" s="3" t="s">
        <v>0</v>
      </c>
      <c r="C100" s="3" t="s">
        <v>72</v>
      </c>
      <c r="D100" s="3" t="s">
        <v>74</v>
      </c>
      <c r="E100" s="3" t="s">
        <v>4</v>
      </c>
      <c r="F100" s="3" t="s">
        <v>2</v>
      </c>
      <c r="G100" s="44">
        <v>0</v>
      </c>
      <c r="H100" s="44">
        <v>0</v>
      </c>
    </row>
    <row r="101" spans="1:8" ht="15" hidden="1">
      <c r="A101" s="30" t="s">
        <v>40</v>
      </c>
      <c r="B101" s="3" t="s">
        <v>0</v>
      </c>
      <c r="C101" s="3" t="s">
        <v>72</v>
      </c>
      <c r="D101" s="3" t="s">
        <v>74</v>
      </c>
      <c r="E101" s="3" t="s">
        <v>4</v>
      </c>
      <c r="F101" s="3" t="s">
        <v>41</v>
      </c>
      <c r="G101" s="44">
        <v>0</v>
      </c>
      <c r="H101" s="44">
        <v>0</v>
      </c>
    </row>
    <row r="102" spans="1:8">
      <c r="A102" s="42" t="s">
        <v>169</v>
      </c>
      <c r="B102" s="19" t="s">
        <v>0</v>
      </c>
      <c r="C102" s="19" t="s">
        <v>170</v>
      </c>
      <c r="D102" s="19"/>
      <c r="E102" s="19"/>
      <c r="F102" s="19"/>
      <c r="G102" s="20">
        <f>G103+G108</f>
        <v>2699235</v>
      </c>
      <c r="H102" s="20">
        <f>H103+H108</f>
        <v>3571474</v>
      </c>
    </row>
    <row r="103" spans="1:8">
      <c r="A103" s="29" t="s">
        <v>75</v>
      </c>
      <c r="B103" s="13" t="s">
        <v>0</v>
      </c>
      <c r="C103" s="13" t="s">
        <v>76</v>
      </c>
      <c r="D103" s="13" t="s">
        <v>11</v>
      </c>
      <c r="E103" s="13" t="s">
        <v>2</v>
      </c>
      <c r="F103" s="13" t="s">
        <v>2</v>
      </c>
      <c r="G103" s="18">
        <f t="shared" ref="G103:H106" si="4">G104</f>
        <v>100000</v>
      </c>
      <c r="H103" s="18">
        <f t="shared" si="4"/>
        <v>100000</v>
      </c>
    </row>
    <row r="104" spans="1:8">
      <c r="A104" s="70" t="s">
        <v>209</v>
      </c>
      <c r="B104" s="71" t="s">
        <v>0</v>
      </c>
      <c r="C104" s="71" t="s">
        <v>76</v>
      </c>
      <c r="D104" s="71" t="s">
        <v>77</v>
      </c>
      <c r="E104" s="71" t="s">
        <v>2</v>
      </c>
      <c r="F104" s="71" t="s">
        <v>2</v>
      </c>
      <c r="G104" s="46">
        <f t="shared" si="4"/>
        <v>100000</v>
      </c>
      <c r="H104" s="46">
        <f t="shared" si="4"/>
        <v>100000</v>
      </c>
    </row>
    <row r="105" spans="1:8" ht="42">
      <c r="A105" s="32" t="s">
        <v>159</v>
      </c>
      <c r="B105" s="3" t="s">
        <v>0</v>
      </c>
      <c r="C105" s="3" t="s">
        <v>76</v>
      </c>
      <c r="D105" s="3" t="s">
        <v>77</v>
      </c>
      <c r="E105" s="3" t="s">
        <v>153</v>
      </c>
      <c r="F105" s="3" t="s">
        <v>2</v>
      </c>
      <c r="G105" s="44">
        <f t="shared" si="4"/>
        <v>100000</v>
      </c>
      <c r="H105" s="44">
        <f t="shared" si="4"/>
        <v>100000</v>
      </c>
    </row>
    <row r="106" spans="1:8" ht="22.8">
      <c r="A106" s="30" t="s">
        <v>35</v>
      </c>
      <c r="B106" s="3" t="s">
        <v>0</v>
      </c>
      <c r="C106" s="3" t="s">
        <v>76</v>
      </c>
      <c r="D106" s="3" t="s">
        <v>77</v>
      </c>
      <c r="E106" s="3" t="s">
        <v>4</v>
      </c>
      <c r="F106" s="3" t="s">
        <v>2</v>
      </c>
      <c r="G106" s="44">
        <f t="shared" si="4"/>
        <v>100000</v>
      </c>
      <c r="H106" s="44">
        <f t="shared" si="4"/>
        <v>100000</v>
      </c>
    </row>
    <row r="107" spans="1:8" s="58" customFormat="1">
      <c r="A107" s="31" t="s">
        <v>36</v>
      </c>
      <c r="B107" s="40" t="s">
        <v>0</v>
      </c>
      <c r="C107" s="40" t="s">
        <v>76</v>
      </c>
      <c r="D107" s="40" t="s">
        <v>77</v>
      </c>
      <c r="E107" s="40" t="s">
        <v>4</v>
      </c>
      <c r="F107" s="40" t="s">
        <v>37</v>
      </c>
      <c r="G107" s="60">
        <v>100000</v>
      </c>
      <c r="H107" s="60">
        <v>100000</v>
      </c>
    </row>
    <row r="108" spans="1:8" ht="29.4" customHeight="1">
      <c r="A108" s="29" t="s">
        <v>78</v>
      </c>
      <c r="B108" s="13" t="s">
        <v>0</v>
      </c>
      <c r="C108" s="13" t="s">
        <v>79</v>
      </c>
      <c r="D108" s="13"/>
      <c r="E108" s="13"/>
      <c r="F108" s="13"/>
      <c r="G108" s="17">
        <f>G109</f>
        <v>2599235</v>
      </c>
      <c r="H108" s="17">
        <f>H109</f>
        <v>3471474</v>
      </c>
    </row>
    <row r="109" spans="1:8" ht="22.8">
      <c r="A109" s="30" t="s">
        <v>130</v>
      </c>
      <c r="B109" s="5" t="s">
        <v>0</v>
      </c>
      <c r="C109" s="5" t="s">
        <v>79</v>
      </c>
      <c r="D109" s="5" t="s">
        <v>11</v>
      </c>
      <c r="E109" s="5" t="s">
        <v>2</v>
      </c>
      <c r="F109" s="5" t="s">
        <v>2</v>
      </c>
      <c r="G109" s="4">
        <f>G110</f>
        <v>2599235</v>
      </c>
      <c r="H109" s="4">
        <f>H110</f>
        <v>3471474</v>
      </c>
    </row>
    <row r="110" spans="1:8" ht="34.200000000000003">
      <c r="A110" s="30" t="s">
        <v>131</v>
      </c>
      <c r="B110" s="5" t="s">
        <v>0</v>
      </c>
      <c r="C110" s="5" t="s">
        <v>79</v>
      </c>
      <c r="D110" s="5" t="s">
        <v>11</v>
      </c>
      <c r="E110" s="5" t="s">
        <v>2</v>
      </c>
      <c r="F110" s="5" t="s">
        <v>2</v>
      </c>
      <c r="G110" s="4">
        <f>G111+G116+G122+G131+G137+G160+G165+G143</f>
        <v>2599235</v>
      </c>
      <c r="H110" s="4">
        <f>H111+H116+H122+H131+H137+H160+H165+H143+H149+H154</f>
        <v>3471474</v>
      </c>
    </row>
    <row r="111" spans="1:8" ht="24">
      <c r="A111" s="27" t="s">
        <v>80</v>
      </c>
      <c r="B111" s="62" t="s">
        <v>0</v>
      </c>
      <c r="C111" s="62" t="s">
        <v>79</v>
      </c>
      <c r="D111" s="62" t="s">
        <v>81</v>
      </c>
      <c r="E111" s="62" t="s">
        <v>2</v>
      </c>
      <c r="F111" s="62" t="s">
        <v>2</v>
      </c>
      <c r="G111" s="69">
        <f t="shared" ref="G111:H114" si="5">G112</f>
        <v>280000</v>
      </c>
      <c r="H111" s="69">
        <f t="shared" si="5"/>
        <v>280000</v>
      </c>
    </row>
    <row r="112" spans="1:8" ht="28.2">
      <c r="A112" s="32" t="s">
        <v>158</v>
      </c>
      <c r="B112" s="3" t="s">
        <v>0</v>
      </c>
      <c r="C112" s="3" t="s">
        <v>79</v>
      </c>
      <c r="D112" s="3" t="s">
        <v>81</v>
      </c>
      <c r="E112" s="3" t="s">
        <v>148</v>
      </c>
      <c r="F112" s="3" t="s">
        <v>2</v>
      </c>
      <c r="G112" s="44">
        <f t="shared" si="5"/>
        <v>280000</v>
      </c>
      <c r="H112" s="44">
        <f t="shared" si="5"/>
        <v>280000</v>
      </c>
    </row>
    <row r="113" spans="1:8" ht="48" customHeight="1">
      <c r="A113" s="32" t="s">
        <v>159</v>
      </c>
      <c r="B113" s="3" t="s">
        <v>0</v>
      </c>
      <c r="C113" s="3" t="s">
        <v>79</v>
      </c>
      <c r="D113" s="3" t="s">
        <v>81</v>
      </c>
      <c r="E113" s="3" t="s">
        <v>153</v>
      </c>
      <c r="F113" s="3" t="s">
        <v>2</v>
      </c>
      <c r="G113" s="44">
        <f t="shared" si="5"/>
        <v>280000</v>
      </c>
      <c r="H113" s="44">
        <f t="shared" si="5"/>
        <v>280000</v>
      </c>
    </row>
    <row r="114" spans="1:8" ht="22.8">
      <c r="A114" s="30" t="s">
        <v>35</v>
      </c>
      <c r="B114" s="3" t="s">
        <v>0</v>
      </c>
      <c r="C114" s="3" t="s">
        <v>79</v>
      </c>
      <c r="D114" s="3" t="s">
        <v>81</v>
      </c>
      <c r="E114" s="3" t="s">
        <v>4</v>
      </c>
      <c r="F114" s="3" t="s">
        <v>2</v>
      </c>
      <c r="G114" s="44">
        <f t="shared" si="5"/>
        <v>280000</v>
      </c>
      <c r="H114" s="44">
        <f t="shared" si="5"/>
        <v>280000</v>
      </c>
    </row>
    <row r="115" spans="1:8" s="58" customFormat="1">
      <c r="A115" s="31" t="s">
        <v>36</v>
      </c>
      <c r="B115" s="40" t="s">
        <v>0</v>
      </c>
      <c r="C115" s="40" t="s">
        <v>79</v>
      </c>
      <c r="D115" s="40" t="s">
        <v>81</v>
      </c>
      <c r="E115" s="40" t="s">
        <v>4</v>
      </c>
      <c r="F115" s="40" t="s">
        <v>37</v>
      </c>
      <c r="G115" s="49">
        <v>280000</v>
      </c>
      <c r="H115" s="49">
        <v>280000</v>
      </c>
    </row>
    <row r="116" spans="1:8">
      <c r="A116" s="27" t="s">
        <v>82</v>
      </c>
      <c r="B116" s="62" t="s">
        <v>0</v>
      </c>
      <c r="C116" s="62" t="s">
        <v>79</v>
      </c>
      <c r="D116" s="62" t="s">
        <v>83</v>
      </c>
      <c r="E116" s="62" t="s">
        <v>2</v>
      </c>
      <c r="F116" s="62" t="s">
        <v>2</v>
      </c>
      <c r="G116" s="69">
        <f>G119</f>
        <v>160000</v>
      </c>
      <c r="H116" s="69">
        <f>H119</f>
        <v>160000</v>
      </c>
    </row>
    <row r="117" spans="1:8" ht="28.2">
      <c r="A117" s="32" t="s">
        <v>158</v>
      </c>
      <c r="B117" s="3" t="s">
        <v>0</v>
      </c>
      <c r="C117" s="3" t="s">
        <v>79</v>
      </c>
      <c r="D117" s="3" t="s">
        <v>83</v>
      </c>
      <c r="E117" s="3" t="s">
        <v>148</v>
      </c>
      <c r="F117" s="3" t="s">
        <v>2</v>
      </c>
      <c r="G117" s="44">
        <f>G118</f>
        <v>160000</v>
      </c>
      <c r="H117" s="44">
        <f>H118</f>
        <v>160000</v>
      </c>
    </row>
    <row r="118" spans="1:8" ht="42">
      <c r="A118" s="32" t="s">
        <v>159</v>
      </c>
      <c r="B118" s="3" t="s">
        <v>0</v>
      </c>
      <c r="C118" s="3" t="s">
        <v>79</v>
      </c>
      <c r="D118" s="3" t="s">
        <v>83</v>
      </c>
      <c r="E118" s="3" t="s">
        <v>153</v>
      </c>
      <c r="F118" s="3" t="s">
        <v>2</v>
      </c>
      <c r="G118" s="44">
        <f>G119</f>
        <v>160000</v>
      </c>
      <c r="H118" s="44">
        <f>H119</f>
        <v>160000</v>
      </c>
    </row>
    <row r="119" spans="1:8" ht="22.8">
      <c r="A119" s="30" t="s">
        <v>35</v>
      </c>
      <c r="B119" s="3" t="s">
        <v>0</v>
      </c>
      <c r="C119" s="3" t="s">
        <v>79</v>
      </c>
      <c r="D119" s="3" t="s">
        <v>83</v>
      </c>
      <c r="E119" s="3" t="s">
        <v>4</v>
      </c>
      <c r="F119" s="3" t="s">
        <v>2</v>
      </c>
      <c r="G119" s="44">
        <f>G120+G121</f>
        <v>160000</v>
      </c>
      <c r="H119" s="44">
        <f>H120+H121</f>
        <v>160000</v>
      </c>
    </row>
    <row r="120" spans="1:8" s="58" customFormat="1">
      <c r="A120" s="31" t="s">
        <v>38</v>
      </c>
      <c r="B120" s="40" t="s">
        <v>0</v>
      </c>
      <c r="C120" s="40" t="s">
        <v>79</v>
      </c>
      <c r="D120" s="40" t="s">
        <v>83</v>
      </c>
      <c r="E120" s="40" t="s">
        <v>4</v>
      </c>
      <c r="F120" s="40" t="s">
        <v>39</v>
      </c>
      <c r="G120" s="49">
        <v>80000</v>
      </c>
      <c r="H120" s="49">
        <v>80000</v>
      </c>
    </row>
    <row r="121" spans="1:8" s="58" customFormat="1">
      <c r="A121" s="31" t="s">
        <v>43</v>
      </c>
      <c r="B121" s="40" t="s">
        <v>0</v>
      </c>
      <c r="C121" s="40" t="s">
        <v>79</v>
      </c>
      <c r="D121" s="40" t="s">
        <v>83</v>
      </c>
      <c r="E121" s="40" t="s">
        <v>4</v>
      </c>
      <c r="F121" s="40" t="s">
        <v>44</v>
      </c>
      <c r="G121" s="49">
        <v>80000</v>
      </c>
      <c r="H121" s="49">
        <v>80000</v>
      </c>
    </row>
    <row r="122" spans="1:8" ht="24">
      <c r="A122" s="27" t="s">
        <v>84</v>
      </c>
      <c r="B122" s="62" t="s">
        <v>0</v>
      </c>
      <c r="C122" s="62" t="s">
        <v>79</v>
      </c>
      <c r="D122" s="62" t="s">
        <v>85</v>
      </c>
      <c r="E122" s="62" t="s">
        <v>2</v>
      </c>
      <c r="F122" s="62" t="s">
        <v>2</v>
      </c>
      <c r="G122" s="69">
        <f>G125</f>
        <v>766000</v>
      </c>
      <c r="H122" s="69">
        <f>H125</f>
        <v>766000</v>
      </c>
    </row>
    <row r="123" spans="1:8" ht="28.2">
      <c r="A123" s="32" t="s">
        <v>158</v>
      </c>
      <c r="B123" s="3" t="s">
        <v>0</v>
      </c>
      <c r="C123" s="3" t="s">
        <v>79</v>
      </c>
      <c r="D123" s="3" t="s">
        <v>85</v>
      </c>
      <c r="E123" s="3" t="s">
        <v>148</v>
      </c>
      <c r="F123" s="3" t="s">
        <v>2</v>
      </c>
      <c r="G123" s="44">
        <f>G124</f>
        <v>766000</v>
      </c>
      <c r="H123" s="44">
        <f>H124</f>
        <v>766000</v>
      </c>
    </row>
    <row r="124" spans="1:8" ht="42">
      <c r="A124" s="32" t="s">
        <v>159</v>
      </c>
      <c r="B124" s="3" t="s">
        <v>0</v>
      </c>
      <c r="C124" s="3" t="s">
        <v>79</v>
      </c>
      <c r="D124" s="3" t="s">
        <v>85</v>
      </c>
      <c r="E124" s="3" t="s">
        <v>153</v>
      </c>
      <c r="F124" s="3" t="s">
        <v>2</v>
      </c>
      <c r="G124" s="44">
        <f>G125</f>
        <v>766000</v>
      </c>
      <c r="H124" s="44">
        <f>H125</f>
        <v>766000</v>
      </c>
    </row>
    <row r="125" spans="1:8" ht="22.8">
      <c r="A125" s="30" t="s">
        <v>35</v>
      </c>
      <c r="B125" s="3" t="s">
        <v>0</v>
      </c>
      <c r="C125" s="3" t="s">
        <v>79</v>
      </c>
      <c r="D125" s="3" t="s">
        <v>85</v>
      </c>
      <c r="E125" s="3" t="s">
        <v>4</v>
      </c>
      <c r="F125" s="3" t="s">
        <v>2</v>
      </c>
      <c r="G125" s="44">
        <f>G126+G127+G128+G129+G130</f>
        <v>766000</v>
      </c>
      <c r="H125" s="44">
        <f>H126+H127+H128+H129+H130</f>
        <v>766000</v>
      </c>
    </row>
    <row r="126" spans="1:8" ht="15">
      <c r="A126" s="30" t="s">
        <v>141</v>
      </c>
      <c r="B126" s="3" t="s">
        <v>0</v>
      </c>
      <c r="C126" s="3" t="s">
        <v>79</v>
      </c>
      <c r="D126" s="3" t="s">
        <v>85</v>
      </c>
      <c r="E126" s="3" t="s">
        <v>4</v>
      </c>
      <c r="F126" s="3" t="s">
        <v>61</v>
      </c>
      <c r="G126" s="45">
        <v>156000</v>
      </c>
      <c r="H126" s="45">
        <v>156000</v>
      </c>
    </row>
    <row r="127" spans="1:8">
      <c r="A127" s="31" t="s">
        <v>38</v>
      </c>
      <c r="B127" s="40" t="s">
        <v>0</v>
      </c>
      <c r="C127" s="40" t="s">
        <v>79</v>
      </c>
      <c r="D127" s="40" t="s">
        <v>85</v>
      </c>
      <c r="E127" s="40" t="s">
        <v>4</v>
      </c>
      <c r="F127" s="40" t="s">
        <v>39</v>
      </c>
      <c r="G127" s="60">
        <v>100000</v>
      </c>
      <c r="H127" s="60">
        <v>100000</v>
      </c>
    </row>
    <row r="128" spans="1:8">
      <c r="A128" s="31" t="s">
        <v>40</v>
      </c>
      <c r="B128" s="40" t="s">
        <v>0</v>
      </c>
      <c r="C128" s="40" t="s">
        <v>79</v>
      </c>
      <c r="D128" s="40" t="s">
        <v>85</v>
      </c>
      <c r="E128" s="40" t="s">
        <v>4</v>
      </c>
      <c r="F128" s="40" t="s">
        <v>41</v>
      </c>
      <c r="G128" s="60">
        <v>300000</v>
      </c>
      <c r="H128" s="60">
        <v>300000</v>
      </c>
    </row>
    <row r="129" spans="1:8">
      <c r="A129" s="31" t="s">
        <v>119</v>
      </c>
      <c r="B129" s="40" t="s">
        <v>0</v>
      </c>
      <c r="C129" s="40" t="s">
        <v>79</v>
      </c>
      <c r="D129" s="40" t="s">
        <v>85</v>
      </c>
      <c r="E129" s="40" t="s">
        <v>4</v>
      </c>
      <c r="F129" s="40" t="s">
        <v>3</v>
      </c>
      <c r="G129" s="60">
        <v>130000</v>
      </c>
      <c r="H129" s="60">
        <v>130000</v>
      </c>
    </row>
    <row r="130" spans="1:8">
      <c r="A130" s="31" t="s">
        <v>43</v>
      </c>
      <c r="B130" s="40" t="s">
        <v>0</v>
      </c>
      <c r="C130" s="40" t="s">
        <v>79</v>
      </c>
      <c r="D130" s="40" t="s">
        <v>85</v>
      </c>
      <c r="E130" s="40" t="s">
        <v>4</v>
      </c>
      <c r="F130" s="40" t="s">
        <v>44</v>
      </c>
      <c r="G130" s="60">
        <v>80000</v>
      </c>
      <c r="H130" s="60">
        <v>80000</v>
      </c>
    </row>
    <row r="131" spans="1:8" ht="24">
      <c r="A131" s="27" t="s">
        <v>86</v>
      </c>
      <c r="B131" s="62" t="s">
        <v>0</v>
      </c>
      <c r="C131" s="62" t="s">
        <v>79</v>
      </c>
      <c r="D131" s="62" t="s">
        <v>142</v>
      </c>
      <c r="E131" s="62" t="s">
        <v>2</v>
      </c>
      <c r="F131" s="62" t="s">
        <v>2</v>
      </c>
      <c r="G131" s="69">
        <f>G134</f>
        <v>550000</v>
      </c>
      <c r="H131" s="69">
        <f>H134</f>
        <v>505000</v>
      </c>
    </row>
    <row r="132" spans="1:8" ht="28.2">
      <c r="A132" s="32" t="s">
        <v>158</v>
      </c>
      <c r="B132" s="3" t="s">
        <v>0</v>
      </c>
      <c r="C132" s="3" t="s">
        <v>79</v>
      </c>
      <c r="D132" s="3" t="s">
        <v>142</v>
      </c>
      <c r="E132" s="3" t="s">
        <v>148</v>
      </c>
      <c r="F132" s="3" t="s">
        <v>2</v>
      </c>
      <c r="G132" s="44">
        <f>G133</f>
        <v>550000</v>
      </c>
      <c r="H132" s="44">
        <f>H133</f>
        <v>505000</v>
      </c>
    </row>
    <row r="133" spans="1:8" ht="42">
      <c r="A133" s="32" t="s">
        <v>159</v>
      </c>
      <c r="B133" s="3" t="s">
        <v>0</v>
      </c>
      <c r="C133" s="3" t="s">
        <v>79</v>
      </c>
      <c r="D133" s="3" t="s">
        <v>142</v>
      </c>
      <c r="E133" s="3" t="s">
        <v>153</v>
      </c>
      <c r="F133" s="3" t="s">
        <v>2</v>
      </c>
      <c r="G133" s="44">
        <f>G134</f>
        <v>550000</v>
      </c>
      <c r="H133" s="44">
        <f>H134</f>
        <v>505000</v>
      </c>
    </row>
    <row r="134" spans="1:8" ht="22.8">
      <c r="A134" s="30" t="s">
        <v>35</v>
      </c>
      <c r="B134" s="3" t="s">
        <v>0</v>
      </c>
      <c r="C134" s="3" t="s">
        <v>79</v>
      </c>
      <c r="D134" s="3" t="s">
        <v>142</v>
      </c>
      <c r="E134" s="3" t="s">
        <v>4</v>
      </c>
      <c r="F134" s="3" t="s">
        <v>2</v>
      </c>
      <c r="G134" s="44">
        <f>G135+G136</f>
        <v>550000</v>
      </c>
      <c r="H134" s="44">
        <f>H135+H136</f>
        <v>505000</v>
      </c>
    </row>
    <row r="135" spans="1:8">
      <c r="A135" s="31" t="s">
        <v>38</v>
      </c>
      <c r="B135" s="40" t="s">
        <v>0</v>
      </c>
      <c r="C135" s="40" t="s">
        <v>79</v>
      </c>
      <c r="D135" s="40" t="s">
        <v>142</v>
      </c>
      <c r="E135" s="40" t="s">
        <v>4</v>
      </c>
      <c r="F135" s="40" t="s">
        <v>39</v>
      </c>
      <c r="G135" s="60">
        <v>50000</v>
      </c>
      <c r="H135" s="60">
        <v>10000</v>
      </c>
    </row>
    <row r="136" spans="1:8" ht="22.8">
      <c r="A136" s="31" t="s">
        <v>35</v>
      </c>
      <c r="B136" s="40" t="s">
        <v>0</v>
      </c>
      <c r="C136" s="40" t="s">
        <v>79</v>
      </c>
      <c r="D136" s="40" t="s">
        <v>142</v>
      </c>
      <c r="E136" s="40" t="s">
        <v>4</v>
      </c>
      <c r="F136" s="40" t="s">
        <v>3</v>
      </c>
      <c r="G136" s="60">
        <v>500000</v>
      </c>
      <c r="H136" s="60">
        <v>495000</v>
      </c>
    </row>
    <row r="137" spans="1:8">
      <c r="A137" s="27" t="s">
        <v>204</v>
      </c>
      <c r="B137" s="62" t="s">
        <v>0</v>
      </c>
      <c r="C137" s="62" t="s">
        <v>79</v>
      </c>
      <c r="D137" s="62" t="s">
        <v>143</v>
      </c>
      <c r="E137" s="62" t="s">
        <v>2</v>
      </c>
      <c r="F137" s="62" t="s">
        <v>2</v>
      </c>
      <c r="G137" s="69">
        <f>G140</f>
        <v>130000</v>
      </c>
      <c r="H137" s="69">
        <f>H140</f>
        <v>36054</v>
      </c>
    </row>
    <row r="138" spans="1:8" ht="28.2">
      <c r="A138" s="32" t="s">
        <v>158</v>
      </c>
      <c r="B138" s="3" t="s">
        <v>0</v>
      </c>
      <c r="C138" s="3" t="s">
        <v>79</v>
      </c>
      <c r="D138" s="3" t="s">
        <v>143</v>
      </c>
      <c r="E138" s="3" t="s">
        <v>148</v>
      </c>
      <c r="F138" s="3" t="s">
        <v>2</v>
      </c>
      <c r="G138" s="44">
        <f>G139</f>
        <v>130000</v>
      </c>
      <c r="H138" s="44">
        <f>H139</f>
        <v>36054</v>
      </c>
    </row>
    <row r="139" spans="1:8" ht="42">
      <c r="A139" s="32" t="s">
        <v>159</v>
      </c>
      <c r="B139" s="3" t="s">
        <v>0</v>
      </c>
      <c r="C139" s="3" t="s">
        <v>79</v>
      </c>
      <c r="D139" s="3" t="s">
        <v>143</v>
      </c>
      <c r="E139" s="3" t="s">
        <v>153</v>
      </c>
      <c r="F139" s="3" t="s">
        <v>2</v>
      </c>
      <c r="G139" s="44">
        <f>G140</f>
        <v>130000</v>
      </c>
      <c r="H139" s="44">
        <f>H140</f>
        <v>36054</v>
      </c>
    </row>
    <row r="140" spans="1:8" ht="22.8">
      <c r="A140" s="30" t="s">
        <v>35</v>
      </c>
      <c r="B140" s="3" t="s">
        <v>0</v>
      </c>
      <c r="C140" s="3" t="s">
        <v>79</v>
      </c>
      <c r="D140" s="3" t="s">
        <v>143</v>
      </c>
      <c r="E140" s="3" t="s">
        <v>4</v>
      </c>
      <c r="F140" s="3" t="s">
        <v>2</v>
      </c>
      <c r="G140" s="44">
        <f>G141+G142</f>
        <v>130000</v>
      </c>
      <c r="H140" s="44">
        <f>H141+H142</f>
        <v>36054</v>
      </c>
    </row>
    <row r="141" spans="1:8">
      <c r="A141" s="31" t="s">
        <v>38</v>
      </c>
      <c r="B141" s="40" t="s">
        <v>0</v>
      </c>
      <c r="C141" s="40" t="s">
        <v>79</v>
      </c>
      <c r="D141" s="40" t="s">
        <v>143</v>
      </c>
      <c r="E141" s="40" t="s">
        <v>4</v>
      </c>
      <c r="F141" s="40" t="s">
        <v>39</v>
      </c>
      <c r="G141" s="60">
        <v>30000</v>
      </c>
      <c r="H141" s="60">
        <v>30000</v>
      </c>
    </row>
    <row r="142" spans="1:8">
      <c r="A142" s="31" t="s">
        <v>191</v>
      </c>
      <c r="B142" s="40" t="s">
        <v>0</v>
      </c>
      <c r="C142" s="40" t="s">
        <v>79</v>
      </c>
      <c r="D142" s="40" t="s">
        <v>143</v>
      </c>
      <c r="E142" s="40" t="s">
        <v>4</v>
      </c>
      <c r="F142" s="40" t="s">
        <v>41</v>
      </c>
      <c r="G142" s="60">
        <v>100000</v>
      </c>
      <c r="H142" s="60">
        <v>6054</v>
      </c>
    </row>
    <row r="143" spans="1:8">
      <c r="A143" s="27" t="s">
        <v>214</v>
      </c>
      <c r="B143" s="62" t="s">
        <v>0</v>
      </c>
      <c r="C143" s="62" t="s">
        <v>79</v>
      </c>
      <c r="D143" s="12" t="s">
        <v>215</v>
      </c>
      <c r="E143" s="62" t="s">
        <v>2</v>
      </c>
      <c r="F143" s="62" t="s">
        <v>2</v>
      </c>
      <c r="G143" s="69">
        <f>G146</f>
        <v>300000</v>
      </c>
      <c r="H143" s="69">
        <f>H146</f>
        <v>0</v>
      </c>
    </row>
    <row r="144" spans="1:8" ht="28.2">
      <c r="A144" s="32" t="s">
        <v>158</v>
      </c>
      <c r="B144" s="3" t="s">
        <v>0</v>
      </c>
      <c r="C144" s="3" t="s">
        <v>79</v>
      </c>
      <c r="D144" s="5" t="s">
        <v>215</v>
      </c>
      <c r="E144" s="3" t="s">
        <v>148</v>
      </c>
      <c r="F144" s="3" t="s">
        <v>2</v>
      </c>
      <c r="G144" s="44">
        <f>G145</f>
        <v>300000</v>
      </c>
      <c r="H144" s="44">
        <f>H145</f>
        <v>0</v>
      </c>
    </row>
    <row r="145" spans="1:8" ht="42">
      <c r="A145" s="32" t="s">
        <v>159</v>
      </c>
      <c r="B145" s="3" t="s">
        <v>0</v>
      </c>
      <c r="C145" s="3" t="s">
        <v>79</v>
      </c>
      <c r="D145" s="5" t="s">
        <v>215</v>
      </c>
      <c r="E145" s="3" t="s">
        <v>153</v>
      </c>
      <c r="F145" s="3" t="s">
        <v>2</v>
      </c>
      <c r="G145" s="44">
        <f>G146</f>
        <v>300000</v>
      </c>
      <c r="H145" s="44">
        <f>H146</f>
        <v>0</v>
      </c>
    </row>
    <row r="146" spans="1:8" ht="22.8">
      <c r="A146" s="30" t="s">
        <v>35</v>
      </c>
      <c r="B146" s="3" t="s">
        <v>0</v>
      </c>
      <c r="C146" s="3" t="s">
        <v>79</v>
      </c>
      <c r="D146" s="5" t="s">
        <v>215</v>
      </c>
      <c r="E146" s="3" t="s">
        <v>4</v>
      </c>
      <c r="F146" s="3" t="s">
        <v>2</v>
      </c>
      <c r="G146" s="44">
        <f>G147+G148</f>
        <v>300000</v>
      </c>
      <c r="H146" s="44">
        <f>H147+H148</f>
        <v>0</v>
      </c>
    </row>
    <row r="147" spans="1:8" outlineLevel="1">
      <c r="A147" s="31" t="s">
        <v>38</v>
      </c>
      <c r="B147" s="40" t="s">
        <v>0</v>
      </c>
      <c r="C147" s="40" t="s">
        <v>79</v>
      </c>
      <c r="D147" s="7" t="s">
        <v>215</v>
      </c>
      <c r="E147" s="40" t="s">
        <v>4</v>
      </c>
      <c r="F147" s="40" t="s">
        <v>39</v>
      </c>
      <c r="G147" s="60">
        <v>50000</v>
      </c>
      <c r="H147" s="60">
        <v>0</v>
      </c>
    </row>
    <row r="148" spans="1:8" ht="22.8" outlineLevel="1">
      <c r="A148" s="31" t="s">
        <v>35</v>
      </c>
      <c r="B148" s="40" t="s">
        <v>0</v>
      </c>
      <c r="C148" s="40" t="s">
        <v>79</v>
      </c>
      <c r="D148" s="7" t="s">
        <v>215</v>
      </c>
      <c r="E148" s="40" t="s">
        <v>4</v>
      </c>
      <c r="F148" s="40" t="s">
        <v>41</v>
      </c>
      <c r="G148" s="60">
        <v>250000</v>
      </c>
      <c r="H148" s="60">
        <v>0</v>
      </c>
    </row>
    <row r="149" spans="1:8" ht="24">
      <c r="A149" s="27" t="s">
        <v>202</v>
      </c>
      <c r="B149" s="62" t="s">
        <v>0</v>
      </c>
      <c r="C149" s="62" t="s">
        <v>79</v>
      </c>
      <c r="D149" s="62" t="s">
        <v>203</v>
      </c>
      <c r="E149" s="62" t="s">
        <v>2</v>
      </c>
      <c r="F149" s="62" t="s">
        <v>2</v>
      </c>
      <c r="G149" s="69">
        <f>G152</f>
        <v>0</v>
      </c>
      <c r="H149" s="69">
        <f>H152</f>
        <v>1264212</v>
      </c>
    </row>
    <row r="150" spans="1:8" ht="28.2">
      <c r="A150" s="32" t="s">
        <v>158</v>
      </c>
      <c r="B150" s="3" t="s">
        <v>0</v>
      </c>
      <c r="C150" s="3" t="s">
        <v>79</v>
      </c>
      <c r="D150" s="3" t="s">
        <v>203</v>
      </c>
      <c r="E150" s="3" t="s">
        <v>148</v>
      </c>
      <c r="F150" s="3" t="s">
        <v>2</v>
      </c>
      <c r="G150" s="44">
        <f>G151</f>
        <v>0</v>
      </c>
      <c r="H150" s="44">
        <f>H151</f>
        <v>1264212</v>
      </c>
    </row>
    <row r="151" spans="1:8" ht="42">
      <c r="A151" s="32" t="s">
        <v>159</v>
      </c>
      <c r="B151" s="3" t="s">
        <v>0</v>
      </c>
      <c r="C151" s="3" t="s">
        <v>79</v>
      </c>
      <c r="D151" s="3" t="s">
        <v>203</v>
      </c>
      <c r="E151" s="3" t="s">
        <v>153</v>
      </c>
      <c r="F151" s="3" t="s">
        <v>2</v>
      </c>
      <c r="G151" s="44">
        <f>G152</f>
        <v>0</v>
      </c>
      <c r="H151" s="44">
        <f>H152</f>
        <v>1264212</v>
      </c>
    </row>
    <row r="152" spans="1:8" ht="22.8">
      <c r="A152" s="31" t="s">
        <v>35</v>
      </c>
      <c r="B152" s="40" t="s">
        <v>0</v>
      </c>
      <c r="C152" s="40" t="s">
        <v>79</v>
      </c>
      <c r="D152" s="40" t="s">
        <v>203</v>
      </c>
      <c r="E152" s="40" t="s">
        <v>4</v>
      </c>
      <c r="F152" s="40" t="s">
        <v>2</v>
      </c>
      <c r="G152" s="49">
        <f>G153</f>
        <v>0</v>
      </c>
      <c r="H152" s="49">
        <f>H153</f>
        <v>1264212</v>
      </c>
    </row>
    <row r="153" spans="1:8">
      <c r="A153" s="31" t="s">
        <v>191</v>
      </c>
      <c r="B153" s="40" t="s">
        <v>0</v>
      </c>
      <c r="C153" s="40" t="s">
        <v>79</v>
      </c>
      <c r="D153" s="40" t="s">
        <v>203</v>
      </c>
      <c r="E153" s="40" t="s">
        <v>4</v>
      </c>
      <c r="F153" s="40" t="s">
        <v>41</v>
      </c>
      <c r="G153" s="60">
        <v>0</v>
      </c>
      <c r="H153" s="60">
        <v>1264212</v>
      </c>
    </row>
    <row r="154" spans="1:8">
      <c r="A154" s="27" t="s">
        <v>204</v>
      </c>
      <c r="B154" s="62" t="s">
        <v>0</v>
      </c>
      <c r="C154" s="62" t="s">
        <v>79</v>
      </c>
      <c r="D154" s="62" t="s">
        <v>143</v>
      </c>
      <c r="E154" s="62" t="s">
        <v>2</v>
      </c>
      <c r="F154" s="62" t="s">
        <v>2</v>
      </c>
      <c r="G154" s="69">
        <f>G157</f>
        <v>0</v>
      </c>
      <c r="H154" s="69">
        <f>H157</f>
        <v>380000</v>
      </c>
    </row>
    <row r="155" spans="1:8" ht="28.2">
      <c r="A155" s="32" t="s">
        <v>158</v>
      </c>
      <c r="B155" s="3" t="s">
        <v>0</v>
      </c>
      <c r="C155" s="3" t="s">
        <v>79</v>
      </c>
      <c r="D155" s="3" t="s">
        <v>143</v>
      </c>
      <c r="E155" s="3" t="s">
        <v>148</v>
      </c>
      <c r="F155" s="3" t="s">
        <v>2</v>
      </c>
      <c r="G155" s="44">
        <f>G156</f>
        <v>0</v>
      </c>
      <c r="H155" s="44">
        <f>H156</f>
        <v>380000</v>
      </c>
    </row>
    <row r="156" spans="1:8" ht="42">
      <c r="A156" s="32" t="s">
        <v>159</v>
      </c>
      <c r="B156" s="3" t="s">
        <v>0</v>
      </c>
      <c r="C156" s="3" t="s">
        <v>79</v>
      </c>
      <c r="D156" s="3" t="s">
        <v>143</v>
      </c>
      <c r="E156" s="3" t="s">
        <v>153</v>
      </c>
      <c r="F156" s="3" t="s">
        <v>2</v>
      </c>
      <c r="G156" s="44">
        <f>G157</f>
        <v>0</v>
      </c>
      <c r="H156" s="44">
        <f>H157</f>
        <v>380000</v>
      </c>
    </row>
    <row r="157" spans="1:8" ht="22.8">
      <c r="A157" s="30" t="s">
        <v>35</v>
      </c>
      <c r="B157" s="3" t="s">
        <v>0</v>
      </c>
      <c r="C157" s="3" t="s">
        <v>79</v>
      </c>
      <c r="D157" s="3" t="s">
        <v>143</v>
      </c>
      <c r="E157" s="3" t="s">
        <v>4</v>
      </c>
      <c r="F157" s="3" t="s">
        <v>2</v>
      </c>
      <c r="G157" s="44">
        <f>G158+G159</f>
        <v>0</v>
      </c>
      <c r="H157" s="44">
        <f>H158+H159</f>
        <v>380000</v>
      </c>
    </row>
    <row r="158" spans="1:8">
      <c r="A158" s="31" t="s">
        <v>38</v>
      </c>
      <c r="B158" s="40" t="s">
        <v>0</v>
      </c>
      <c r="C158" s="40" t="s">
        <v>79</v>
      </c>
      <c r="D158" s="40" t="s">
        <v>143</v>
      </c>
      <c r="E158" s="40" t="s">
        <v>4</v>
      </c>
      <c r="F158" s="40" t="s">
        <v>39</v>
      </c>
      <c r="G158" s="60">
        <v>0</v>
      </c>
      <c r="H158" s="60">
        <v>0</v>
      </c>
    </row>
    <row r="159" spans="1:8">
      <c r="A159" s="31" t="s">
        <v>191</v>
      </c>
      <c r="B159" s="40" t="s">
        <v>0</v>
      </c>
      <c r="C159" s="40" t="s">
        <v>79</v>
      </c>
      <c r="D159" s="40" t="s">
        <v>143</v>
      </c>
      <c r="E159" s="40" t="s">
        <v>4</v>
      </c>
      <c r="F159" s="40" t="s">
        <v>41</v>
      </c>
      <c r="G159" s="60">
        <v>0</v>
      </c>
      <c r="H159" s="60">
        <v>380000</v>
      </c>
    </row>
    <row r="160" spans="1:8">
      <c r="A160" s="27" t="s">
        <v>87</v>
      </c>
      <c r="B160" s="62" t="s">
        <v>0</v>
      </c>
      <c r="C160" s="62" t="s">
        <v>79</v>
      </c>
      <c r="D160" s="62" t="s">
        <v>88</v>
      </c>
      <c r="E160" s="62" t="s">
        <v>2</v>
      </c>
      <c r="F160" s="62" t="s">
        <v>2</v>
      </c>
      <c r="G160" s="69">
        <f t="shared" ref="G160:H163" si="6">G161</f>
        <v>84208</v>
      </c>
      <c r="H160" s="69">
        <f t="shared" si="6"/>
        <v>24208</v>
      </c>
    </row>
    <row r="161" spans="1:8" ht="28.2">
      <c r="A161" s="32" t="s">
        <v>158</v>
      </c>
      <c r="B161" s="3" t="s">
        <v>0</v>
      </c>
      <c r="C161" s="3" t="s">
        <v>79</v>
      </c>
      <c r="D161" s="3" t="s">
        <v>88</v>
      </c>
      <c r="E161" s="3" t="s">
        <v>148</v>
      </c>
      <c r="F161" s="3" t="s">
        <v>2</v>
      </c>
      <c r="G161" s="44">
        <f t="shared" si="6"/>
        <v>84208</v>
      </c>
      <c r="H161" s="44">
        <f t="shared" si="6"/>
        <v>24208</v>
      </c>
    </row>
    <row r="162" spans="1:8" ht="42">
      <c r="A162" s="32" t="s">
        <v>159</v>
      </c>
      <c r="B162" s="3" t="s">
        <v>0</v>
      </c>
      <c r="C162" s="3" t="s">
        <v>79</v>
      </c>
      <c r="D162" s="3" t="s">
        <v>88</v>
      </c>
      <c r="E162" s="3" t="s">
        <v>153</v>
      </c>
      <c r="F162" s="3" t="s">
        <v>2</v>
      </c>
      <c r="G162" s="44">
        <f t="shared" si="6"/>
        <v>84208</v>
      </c>
      <c r="H162" s="44">
        <f t="shared" si="6"/>
        <v>24208</v>
      </c>
    </row>
    <row r="163" spans="1:8" ht="22.8">
      <c r="A163" s="30" t="s">
        <v>35</v>
      </c>
      <c r="B163" s="3" t="s">
        <v>0</v>
      </c>
      <c r="C163" s="3" t="s">
        <v>79</v>
      </c>
      <c r="D163" s="3" t="s">
        <v>88</v>
      </c>
      <c r="E163" s="3" t="s">
        <v>4</v>
      </c>
      <c r="F163" s="3" t="s">
        <v>2</v>
      </c>
      <c r="G163" s="44">
        <f t="shared" si="6"/>
        <v>84208</v>
      </c>
      <c r="H163" s="44">
        <f t="shared" si="6"/>
        <v>24208</v>
      </c>
    </row>
    <row r="164" spans="1:8" s="58" customFormat="1">
      <c r="A164" s="31" t="s">
        <v>40</v>
      </c>
      <c r="B164" s="40" t="s">
        <v>0</v>
      </c>
      <c r="C164" s="40" t="s">
        <v>79</v>
      </c>
      <c r="D164" s="40" t="s">
        <v>88</v>
      </c>
      <c r="E164" s="40" t="s">
        <v>4</v>
      </c>
      <c r="F164" s="40" t="s">
        <v>41</v>
      </c>
      <c r="G164" s="49">
        <v>84208</v>
      </c>
      <c r="H164" s="49">
        <v>24208</v>
      </c>
    </row>
    <row r="165" spans="1:8">
      <c r="A165" s="27" t="s">
        <v>89</v>
      </c>
      <c r="B165" s="62" t="s">
        <v>0</v>
      </c>
      <c r="C165" s="62" t="s">
        <v>79</v>
      </c>
      <c r="D165" s="62" t="s">
        <v>90</v>
      </c>
      <c r="E165" s="62" t="s">
        <v>2</v>
      </c>
      <c r="F165" s="62" t="s">
        <v>2</v>
      </c>
      <c r="G165" s="69">
        <f>G168</f>
        <v>329027</v>
      </c>
      <c r="H165" s="69">
        <f>H168</f>
        <v>56000</v>
      </c>
    </row>
    <row r="166" spans="1:8" ht="28.2">
      <c r="A166" s="32" t="s">
        <v>158</v>
      </c>
      <c r="B166" s="3" t="s">
        <v>0</v>
      </c>
      <c r="C166" s="3" t="s">
        <v>79</v>
      </c>
      <c r="D166" s="3" t="s">
        <v>90</v>
      </c>
      <c r="E166" s="3" t="s">
        <v>148</v>
      </c>
      <c r="F166" s="3" t="s">
        <v>2</v>
      </c>
      <c r="G166" s="44">
        <f>G167</f>
        <v>329027</v>
      </c>
      <c r="H166" s="44">
        <f>H167</f>
        <v>56000</v>
      </c>
    </row>
    <row r="167" spans="1:8" ht="42">
      <c r="A167" s="32" t="s">
        <v>159</v>
      </c>
      <c r="B167" s="3" t="s">
        <v>0</v>
      </c>
      <c r="C167" s="3" t="s">
        <v>79</v>
      </c>
      <c r="D167" s="3" t="s">
        <v>90</v>
      </c>
      <c r="E167" s="3" t="s">
        <v>153</v>
      </c>
      <c r="F167" s="3" t="s">
        <v>2</v>
      </c>
      <c r="G167" s="44">
        <f>G168</f>
        <v>329027</v>
      </c>
      <c r="H167" s="44">
        <f>H168</f>
        <v>56000</v>
      </c>
    </row>
    <row r="168" spans="1:8" ht="22.8">
      <c r="A168" s="30" t="s">
        <v>35</v>
      </c>
      <c r="B168" s="3" t="s">
        <v>0</v>
      </c>
      <c r="C168" s="3" t="s">
        <v>79</v>
      </c>
      <c r="D168" s="3" t="s">
        <v>90</v>
      </c>
      <c r="E168" s="3" t="s">
        <v>4</v>
      </c>
      <c r="F168" s="3" t="s">
        <v>2</v>
      </c>
      <c r="G168" s="44">
        <f>G169+G170</f>
        <v>329027</v>
      </c>
      <c r="H168" s="44">
        <f>H169+H170</f>
        <v>56000</v>
      </c>
    </row>
    <row r="169" spans="1:8" outlineLevel="1">
      <c r="A169" s="31" t="s">
        <v>38</v>
      </c>
      <c r="B169" s="40" t="s">
        <v>0</v>
      </c>
      <c r="C169" s="40" t="s">
        <v>79</v>
      </c>
      <c r="D169" s="40" t="s">
        <v>90</v>
      </c>
      <c r="E169" s="40" t="s">
        <v>4</v>
      </c>
      <c r="F169" s="40" t="s">
        <v>39</v>
      </c>
      <c r="G169" s="60">
        <v>279027</v>
      </c>
      <c r="H169" s="60">
        <v>56000</v>
      </c>
    </row>
    <row r="170" spans="1:8" outlineLevel="1">
      <c r="A170" s="77" t="s">
        <v>216</v>
      </c>
      <c r="B170" s="40" t="s">
        <v>0</v>
      </c>
      <c r="C170" s="40" t="s">
        <v>79</v>
      </c>
      <c r="D170" s="40" t="s">
        <v>90</v>
      </c>
      <c r="E170" s="40" t="s">
        <v>4</v>
      </c>
      <c r="F170" s="40" t="s">
        <v>44</v>
      </c>
      <c r="G170" s="60">
        <v>50000</v>
      </c>
      <c r="H170" s="60">
        <v>0</v>
      </c>
    </row>
    <row r="171" spans="1:8" ht="24">
      <c r="A171" s="28" t="s">
        <v>91</v>
      </c>
      <c r="B171" s="19" t="s">
        <v>0</v>
      </c>
      <c r="C171" s="19" t="s">
        <v>92</v>
      </c>
      <c r="D171" s="19" t="s">
        <v>11</v>
      </c>
      <c r="E171" s="19" t="s">
        <v>2</v>
      </c>
      <c r="F171" s="19" t="s">
        <v>2</v>
      </c>
      <c r="G171" s="26">
        <f>G174</f>
        <v>25000</v>
      </c>
      <c r="H171" s="26">
        <f>H174</f>
        <v>25000</v>
      </c>
    </row>
    <row r="172" spans="1:8" ht="34.200000000000003">
      <c r="A172" s="30" t="s">
        <v>120</v>
      </c>
      <c r="B172" s="3" t="s">
        <v>0</v>
      </c>
      <c r="C172" s="3" t="s">
        <v>92</v>
      </c>
      <c r="D172" s="3" t="s">
        <v>11</v>
      </c>
      <c r="E172" s="3" t="s">
        <v>2</v>
      </c>
      <c r="F172" s="3" t="s">
        <v>2</v>
      </c>
      <c r="G172" s="43">
        <f>G173</f>
        <v>25000</v>
      </c>
      <c r="H172" s="43">
        <f>H173</f>
        <v>25000</v>
      </c>
    </row>
    <row r="173" spans="1:8" ht="34.200000000000003">
      <c r="A173" s="30" t="s">
        <v>132</v>
      </c>
      <c r="B173" s="3" t="s">
        <v>0</v>
      </c>
      <c r="C173" s="3" t="s">
        <v>92</v>
      </c>
      <c r="D173" s="3" t="s">
        <v>11</v>
      </c>
      <c r="E173" s="3" t="s">
        <v>2</v>
      </c>
      <c r="F173" s="3" t="s">
        <v>2</v>
      </c>
      <c r="G173" s="43">
        <f>G174</f>
        <v>25000</v>
      </c>
      <c r="H173" s="43">
        <f>H174</f>
        <v>25000</v>
      </c>
    </row>
    <row r="174" spans="1:8" ht="24">
      <c r="A174" s="27" t="s">
        <v>93</v>
      </c>
      <c r="B174" s="62" t="s">
        <v>0</v>
      </c>
      <c r="C174" s="62" t="s">
        <v>92</v>
      </c>
      <c r="D174" s="62" t="s">
        <v>94</v>
      </c>
      <c r="E174" s="62" t="s">
        <v>2</v>
      </c>
      <c r="F174" s="62" t="s">
        <v>2</v>
      </c>
      <c r="G174" s="68">
        <v>25000</v>
      </c>
      <c r="H174" s="68">
        <v>25000</v>
      </c>
    </row>
    <row r="175" spans="1:8" ht="28.2" outlineLevel="1">
      <c r="A175" s="32" t="s">
        <v>158</v>
      </c>
      <c r="B175" s="3" t="s">
        <v>0</v>
      </c>
      <c r="C175" s="3" t="s">
        <v>92</v>
      </c>
      <c r="D175" s="3" t="s">
        <v>94</v>
      </c>
      <c r="E175" s="3" t="s">
        <v>148</v>
      </c>
      <c r="F175" s="3" t="s">
        <v>2</v>
      </c>
      <c r="G175" s="8">
        <f t="shared" ref="G175:H177" si="7">G176</f>
        <v>25000</v>
      </c>
      <c r="H175" s="8">
        <f t="shared" si="7"/>
        <v>25000</v>
      </c>
    </row>
    <row r="176" spans="1:8" ht="42" outlineLevel="1">
      <c r="A176" s="32" t="s">
        <v>159</v>
      </c>
      <c r="B176" s="3" t="s">
        <v>0</v>
      </c>
      <c r="C176" s="3" t="s">
        <v>92</v>
      </c>
      <c r="D176" s="3" t="s">
        <v>94</v>
      </c>
      <c r="E176" s="3" t="s">
        <v>153</v>
      </c>
      <c r="F176" s="3" t="s">
        <v>2</v>
      </c>
      <c r="G176" s="8">
        <f t="shared" si="7"/>
        <v>25000</v>
      </c>
      <c r="H176" s="8">
        <f t="shared" si="7"/>
        <v>25000</v>
      </c>
    </row>
    <row r="177" spans="1:8" ht="22.8" outlineLevel="1">
      <c r="A177" s="30" t="s">
        <v>35</v>
      </c>
      <c r="B177" s="3" t="s">
        <v>0</v>
      </c>
      <c r="C177" s="3" t="s">
        <v>92</v>
      </c>
      <c r="D177" s="3" t="s">
        <v>94</v>
      </c>
      <c r="E177" s="3" t="s">
        <v>4</v>
      </c>
      <c r="F177" s="3" t="s">
        <v>2</v>
      </c>
      <c r="G177" s="8">
        <f t="shared" si="7"/>
        <v>25000</v>
      </c>
      <c r="H177" s="8">
        <f t="shared" si="7"/>
        <v>25000</v>
      </c>
    </row>
    <row r="178" spans="1:8" ht="14.4" outlineLevel="1">
      <c r="A178" s="31" t="s">
        <v>40</v>
      </c>
      <c r="B178" s="40" t="s">
        <v>0</v>
      </c>
      <c r="C178" s="40" t="s">
        <v>92</v>
      </c>
      <c r="D178" s="40" t="s">
        <v>94</v>
      </c>
      <c r="E178" s="40" t="s">
        <v>4</v>
      </c>
      <c r="F178" s="40" t="s">
        <v>41</v>
      </c>
      <c r="G178" s="67">
        <v>25000</v>
      </c>
      <c r="H178" s="67">
        <v>25000</v>
      </c>
    </row>
    <row r="179" spans="1:8">
      <c r="A179" s="28" t="s">
        <v>95</v>
      </c>
      <c r="B179" s="19" t="s">
        <v>0</v>
      </c>
      <c r="C179" s="19" t="s">
        <v>96</v>
      </c>
      <c r="D179" s="19"/>
      <c r="E179" s="19"/>
      <c r="F179" s="19"/>
      <c r="G179" s="20">
        <f t="shared" ref="G179:H183" si="8">G180</f>
        <v>2950000</v>
      </c>
      <c r="H179" s="20">
        <f t="shared" si="8"/>
        <v>3000000</v>
      </c>
    </row>
    <row r="180" spans="1:8" ht="22.8">
      <c r="A180" s="30" t="s">
        <v>133</v>
      </c>
      <c r="B180" s="3" t="s">
        <v>0</v>
      </c>
      <c r="C180" s="3" t="s">
        <v>96</v>
      </c>
      <c r="D180" s="3" t="s">
        <v>11</v>
      </c>
      <c r="E180" s="3" t="s">
        <v>2</v>
      </c>
      <c r="F180" s="3" t="s">
        <v>2</v>
      </c>
      <c r="G180" s="4">
        <f t="shared" si="8"/>
        <v>2950000</v>
      </c>
      <c r="H180" s="4">
        <f t="shared" si="8"/>
        <v>3000000</v>
      </c>
    </row>
    <row r="181" spans="1:8" ht="22.8">
      <c r="A181" s="30" t="s">
        <v>134</v>
      </c>
      <c r="B181" s="3" t="s">
        <v>0</v>
      </c>
      <c r="C181" s="3" t="s">
        <v>96</v>
      </c>
      <c r="D181" s="3" t="s">
        <v>11</v>
      </c>
      <c r="E181" s="3" t="s">
        <v>2</v>
      </c>
      <c r="F181" s="3" t="s">
        <v>2</v>
      </c>
      <c r="G181" s="4">
        <f t="shared" si="8"/>
        <v>2950000</v>
      </c>
      <c r="H181" s="4">
        <f t="shared" si="8"/>
        <v>3000000</v>
      </c>
    </row>
    <row r="182" spans="1:8" ht="40.200000000000003">
      <c r="A182" s="65" t="s">
        <v>175</v>
      </c>
      <c r="B182" s="66" t="s">
        <v>0</v>
      </c>
      <c r="C182" s="62" t="s">
        <v>96</v>
      </c>
      <c r="D182" s="62" t="s">
        <v>97</v>
      </c>
      <c r="E182" s="62" t="s">
        <v>2</v>
      </c>
      <c r="F182" s="62" t="s">
        <v>2</v>
      </c>
      <c r="G182" s="63">
        <f t="shared" si="8"/>
        <v>2950000</v>
      </c>
      <c r="H182" s="63">
        <f t="shared" si="8"/>
        <v>3000000</v>
      </c>
    </row>
    <row r="183" spans="1:8" ht="15" outlineLevel="1">
      <c r="A183" s="64" t="s">
        <v>98</v>
      </c>
      <c r="B183" s="3" t="s">
        <v>0</v>
      </c>
      <c r="C183" s="3" t="s">
        <v>96</v>
      </c>
      <c r="D183" s="3" t="s">
        <v>97</v>
      </c>
      <c r="E183" s="3" t="s">
        <v>1</v>
      </c>
      <c r="F183" s="3" t="s">
        <v>2</v>
      </c>
      <c r="G183" s="4">
        <f t="shared" si="8"/>
        <v>2950000</v>
      </c>
      <c r="H183" s="4">
        <f t="shared" si="8"/>
        <v>3000000</v>
      </c>
    </row>
    <row r="184" spans="1:8" ht="22.8" outlineLevel="1">
      <c r="A184" s="31" t="s">
        <v>99</v>
      </c>
      <c r="B184" s="40" t="s">
        <v>0</v>
      </c>
      <c r="C184" s="40" t="s">
        <v>96</v>
      </c>
      <c r="D184" s="40" t="s">
        <v>97</v>
      </c>
      <c r="E184" s="40" t="s">
        <v>1</v>
      </c>
      <c r="F184" s="40" t="s">
        <v>100</v>
      </c>
      <c r="G184" s="41">
        <v>2950000</v>
      </c>
      <c r="H184" s="41">
        <v>3000000</v>
      </c>
    </row>
    <row r="185" spans="1:8">
      <c r="A185" s="28" t="s">
        <v>101</v>
      </c>
      <c r="B185" s="19" t="s">
        <v>0</v>
      </c>
      <c r="C185" s="19" t="s">
        <v>102</v>
      </c>
      <c r="D185" s="19"/>
      <c r="E185" s="19"/>
      <c r="F185" s="19"/>
      <c r="G185" s="20">
        <f>G186</f>
        <v>230632</v>
      </c>
      <c r="H185" s="20">
        <f>H186</f>
        <v>235632</v>
      </c>
    </row>
    <row r="186" spans="1:8" ht="22.8">
      <c r="A186" s="30" t="s">
        <v>135</v>
      </c>
      <c r="B186" s="3" t="s">
        <v>0</v>
      </c>
      <c r="C186" s="3" t="s">
        <v>102</v>
      </c>
      <c r="D186" s="3" t="s">
        <v>11</v>
      </c>
      <c r="E186" s="3" t="s">
        <v>2</v>
      </c>
      <c r="F186" s="3" t="s">
        <v>2</v>
      </c>
      <c r="G186" s="4">
        <f>G187</f>
        <v>230632</v>
      </c>
      <c r="H186" s="4">
        <f>H187</f>
        <v>235632</v>
      </c>
    </row>
    <row r="187" spans="1:8" ht="24">
      <c r="A187" s="9" t="s">
        <v>145</v>
      </c>
      <c r="B187" s="3" t="s">
        <v>0</v>
      </c>
      <c r="C187" s="3" t="s">
        <v>102</v>
      </c>
      <c r="D187" s="3" t="s">
        <v>11</v>
      </c>
      <c r="E187" s="3" t="s">
        <v>2</v>
      </c>
      <c r="F187" s="3" t="s">
        <v>2</v>
      </c>
      <c r="G187" s="4">
        <f>G188+G191+G194</f>
        <v>230632</v>
      </c>
      <c r="H187" s="4">
        <f>H188+H191+H194</f>
        <v>235632</v>
      </c>
    </row>
    <row r="188" spans="1:8" ht="24">
      <c r="A188" s="27" t="s">
        <v>103</v>
      </c>
      <c r="B188" s="62" t="s">
        <v>0</v>
      </c>
      <c r="C188" s="62" t="s">
        <v>102</v>
      </c>
      <c r="D188" s="62" t="s">
        <v>104</v>
      </c>
      <c r="E188" s="62" t="s">
        <v>2</v>
      </c>
      <c r="F188" s="62" t="s">
        <v>2</v>
      </c>
      <c r="G188" s="63">
        <f>G189</f>
        <v>28000</v>
      </c>
      <c r="H188" s="63">
        <f>H189</f>
        <v>28000</v>
      </c>
    </row>
    <row r="189" spans="1:8" ht="15" outlineLevel="1">
      <c r="A189" s="30" t="s">
        <v>105</v>
      </c>
      <c r="B189" s="3" t="s">
        <v>0</v>
      </c>
      <c r="C189" s="3" t="s">
        <v>102</v>
      </c>
      <c r="D189" s="3" t="s">
        <v>104</v>
      </c>
      <c r="E189" s="3" t="s">
        <v>106</v>
      </c>
      <c r="F189" s="3" t="s">
        <v>2</v>
      </c>
      <c r="G189" s="4">
        <f>G190</f>
        <v>28000</v>
      </c>
      <c r="H189" s="4">
        <f>H190</f>
        <v>28000</v>
      </c>
    </row>
    <row r="190" spans="1:8" outlineLevel="1">
      <c r="A190" s="31" t="s">
        <v>107</v>
      </c>
      <c r="B190" s="40" t="s">
        <v>0</v>
      </c>
      <c r="C190" s="40" t="s">
        <v>102</v>
      </c>
      <c r="D190" s="40" t="s">
        <v>104</v>
      </c>
      <c r="E190" s="40" t="s">
        <v>106</v>
      </c>
      <c r="F190" s="40" t="s">
        <v>108</v>
      </c>
      <c r="G190" s="41">
        <v>28000</v>
      </c>
      <c r="H190" s="41">
        <v>28000</v>
      </c>
    </row>
    <row r="191" spans="1:8">
      <c r="A191" s="27" t="s">
        <v>109</v>
      </c>
      <c r="B191" s="62" t="s">
        <v>0</v>
      </c>
      <c r="C191" s="62" t="s">
        <v>102</v>
      </c>
      <c r="D191" s="62" t="s">
        <v>110</v>
      </c>
      <c r="E191" s="62" t="s">
        <v>2</v>
      </c>
      <c r="F191" s="62" t="s">
        <v>2</v>
      </c>
      <c r="G191" s="63">
        <f>G192</f>
        <v>97632</v>
      </c>
      <c r="H191" s="63">
        <f>H192</f>
        <v>97632</v>
      </c>
    </row>
    <row r="192" spans="1:8" ht="22.8" outlineLevel="1">
      <c r="A192" s="30" t="s">
        <v>111</v>
      </c>
      <c r="B192" s="3" t="s">
        <v>0</v>
      </c>
      <c r="C192" s="3" t="s">
        <v>102</v>
      </c>
      <c r="D192" s="3" t="s">
        <v>110</v>
      </c>
      <c r="E192" s="3" t="s">
        <v>199</v>
      </c>
      <c r="F192" s="3" t="s">
        <v>2</v>
      </c>
      <c r="G192" s="4">
        <f>G193</f>
        <v>97632</v>
      </c>
      <c r="H192" s="4">
        <f>H193</f>
        <v>97632</v>
      </c>
    </row>
    <row r="193" spans="1:8" ht="22.8" outlineLevel="1">
      <c r="A193" s="31" t="s">
        <v>112</v>
      </c>
      <c r="B193" s="40" t="s">
        <v>0</v>
      </c>
      <c r="C193" s="40" t="s">
        <v>102</v>
      </c>
      <c r="D193" s="40" t="s">
        <v>110</v>
      </c>
      <c r="E193" s="40" t="s">
        <v>199</v>
      </c>
      <c r="F193" s="40" t="s">
        <v>200</v>
      </c>
      <c r="G193" s="41">
        <v>97632</v>
      </c>
      <c r="H193" s="41">
        <v>97632</v>
      </c>
    </row>
    <row r="194" spans="1:8" ht="24">
      <c r="A194" s="27" t="s">
        <v>113</v>
      </c>
      <c r="B194" s="62" t="s">
        <v>0</v>
      </c>
      <c r="C194" s="62" t="s">
        <v>102</v>
      </c>
      <c r="D194" s="62" t="s">
        <v>114</v>
      </c>
      <c r="E194" s="62" t="s">
        <v>2</v>
      </c>
      <c r="F194" s="62" t="s">
        <v>2</v>
      </c>
      <c r="G194" s="63">
        <f>G195</f>
        <v>105000</v>
      </c>
      <c r="H194" s="63">
        <f>H195</f>
        <v>110000</v>
      </c>
    </row>
    <row r="195" spans="1:8" ht="15" outlineLevel="1">
      <c r="A195" s="30" t="s">
        <v>98</v>
      </c>
      <c r="B195" s="3" t="s">
        <v>0</v>
      </c>
      <c r="C195" s="3" t="s">
        <v>102</v>
      </c>
      <c r="D195" s="3" t="s">
        <v>114</v>
      </c>
      <c r="E195" s="3" t="s">
        <v>1</v>
      </c>
      <c r="F195" s="3" t="s">
        <v>2</v>
      </c>
      <c r="G195" s="4">
        <f>G196</f>
        <v>105000</v>
      </c>
      <c r="H195" s="4">
        <f>H196</f>
        <v>110000</v>
      </c>
    </row>
    <row r="196" spans="1:8" ht="22.8" outlineLevel="1">
      <c r="A196" s="31" t="s">
        <v>99</v>
      </c>
      <c r="B196" s="40" t="s">
        <v>0</v>
      </c>
      <c r="C196" s="40" t="s">
        <v>102</v>
      </c>
      <c r="D196" s="40" t="s">
        <v>114</v>
      </c>
      <c r="E196" s="40" t="s">
        <v>1</v>
      </c>
      <c r="F196" s="40" t="s">
        <v>100</v>
      </c>
      <c r="G196" s="41">
        <v>105000</v>
      </c>
      <c r="H196" s="41">
        <v>110000</v>
      </c>
    </row>
    <row r="197" spans="1:8">
      <c r="A197" s="28" t="s">
        <v>115</v>
      </c>
      <c r="B197" s="19" t="s">
        <v>0</v>
      </c>
      <c r="C197" s="19" t="s">
        <v>116</v>
      </c>
      <c r="D197" s="19"/>
      <c r="E197" s="19"/>
      <c r="F197" s="19"/>
      <c r="G197" s="20">
        <f>G198</f>
        <v>5000</v>
      </c>
      <c r="H197" s="20">
        <f>H198</f>
        <v>5000</v>
      </c>
    </row>
    <row r="198" spans="1:8" ht="22.8">
      <c r="A198" s="30" t="s">
        <v>136</v>
      </c>
      <c r="B198" s="3" t="s">
        <v>0</v>
      </c>
      <c r="C198" s="3" t="s">
        <v>116</v>
      </c>
      <c r="D198" s="3" t="s">
        <v>11</v>
      </c>
      <c r="E198" s="3" t="s">
        <v>2</v>
      </c>
      <c r="F198" s="3" t="s">
        <v>2</v>
      </c>
      <c r="G198" s="4">
        <v>5000</v>
      </c>
      <c r="H198" s="4">
        <v>5000</v>
      </c>
    </row>
    <row r="199" spans="1:8" ht="57">
      <c r="A199" s="30" t="s">
        <v>137</v>
      </c>
      <c r="B199" s="3" t="s">
        <v>0</v>
      </c>
      <c r="C199" s="3" t="s">
        <v>116</v>
      </c>
      <c r="D199" s="3" t="s">
        <v>11</v>
      </c>
      <c r="E199" s="3" t="s">
        <v>2</v>
      </c>
      <c r="F199" s="3" t="s">
        <v>2</v>
      </c>
      <c r="G199" s="4">
        <v>5000</v>
      </c>
      <c r="H199" s="4">
        <v>5000</v>
      </c>
    </row>
    <row r="200" spans="1:8" ht="24" outlineLevel="1">
      <c r="A200" s="27" t="s">
        <v>117</v>
      </c>
      <c r="B200" s="62" t="s">
        <v>0</v>
      </c>
      <c r="C200" s="62" t="s">
        <v>116</v>
      </c>
      <c r="D200" s="62" t="s">
        <v>118</v>
      </c>
      <c r="E200" s="62" t="s">
        <v>2</v>
      </c>
      <c r="F200" s="62" t="s">
        <v>2</v>
      </c>
      <c r="G200" s="63">
        <v>5000</v>
      </c>
      <c r="H200" s="63">
        <v>5000</v>
      </c>
    </row>
    <row r="201" spans="1:8" ht="15" outlineLevel="1">
      <c r="A201" s="30" t="s">
        <v>98</v>
      </c>
      <c r="B201" s="3" t="s">
        <v>0</v>
      </c>
      <c r="C201" s="3" t="s">
        <v>116</v>
      </c>
      <c r="D201" s="3" t="s">
        <v>118</v>
      </c>
      <c r="E201" s="3" t="s">
        <v>1</v>
      </c>
      <c r="F201" s="3" t="s">
        <v>2</v>
      </c>
      <c r="G201" s="4">
        <v>5000</v>
      </c>
      <c r="H201" s="4">
        <v>5000</v>
      </c>
    </row>
    <row r="202" spans="1:8" ht="22.8" outlineLevel="1">
      <c r="A202" s="31" t="s">
        <v>99</v>
      </c>
      <c r="B202" s="40" t="s">
        <v>0</v>
      </c>
      <c r="C202" s="40" t="s">
        <v>116</v>
      </c>
      <c r="D202" s="40" t="s">
        <v>118</v>
      </c>
      <c r="E202" s="40" t="s">
        <v>1</v>
      </c>
      <c r="F202" s="40" t="s">
        <v>100</v>
      </c>
      <c r="G202" s="41">
        <v>5000</v>
      </c>
      <c r="H202" s="41">
        <v>5000</v>
      </c>
    </row>
    <row r="203" spans="1:8" ht="36">
      <c r="A203" s="28" t="s">
        <v>196</v>
      </c>
      <c r="B203" s="19" t="s">
        <v>0</v>
      </c>
      <c r="C203" s="19" t="s">
        <v>195</v>
      </c>
      <c r="D203" s="19"/>
      <c r="E203" s="19"/>
      <c r="F203" s="19"/>
      <c r="G203" s="20">
        <f t="shared" ref="G203:H207" si="9">G204</f>
        <v>2300000</v>
      </c>
      <c r="H203" s="20">
        <f t="shared" si="9"/>
        <v>2300000</v>
      </c>
    </row>
    <row r="204" spans="1:8" ht="44.4" customHeight="1">
      <c r="A204" s="30" t="s">
        <v>120</v>
      </c>
      <c r="B204" s="3" t="s">
        <v>0</v>
      </c>
      <c r="C204" s="3" t="s">
        <v>195</v>
      </c>
      <c r="D204" s="3" t="s">
        <v>11</v>
      </c>
      <c r="E204" s="3" t="s">
        <v>2</v>
      </c>
      <c r="F204" s="3" t="s">
        <v>2</v>
      </c>
      <c r="G204" s="4">
        <f t="shared" si="9"/>
        <v>2300000</v>
      </c>
      <c r="H204" s="4">
        <f t="shared" si="9"/>
        <v>2300000</v>
      </c>
    </row>
    <row r="205" spans="1:8" ht="34.200000000000003">
      <c r="A205" s="30" t="s">
        <v>208</v>
      </c>
      <c r="B205" s="3" t="s">
        <v>0</v>
      </c>
      <c r="C205" s="3" t="s">
        <v>195</v>
      </c>
      <c r="D205" s="3" t="s">
        <v>11</v>
      </c>
      <c r="E205" s="3" t="s">
        <v>2</v>
      </c>
      <c r="F205" s="3" t="s">
        <v>2</v>
      </c>
      <c r="G205" s="4">
        <f t="shared" si="9"/>
        <v>2300000</v>
      </c>
      <c r="H205" s="4">
        <f t="shared" si="9"/>
        <v>2300000</v>
      </c>
    </row>
    <row r="206" spans="1:8" ht="28.2" customHeight="1" outlineLevel="1">
      <c r="A206" s="27" t="s">
        <v>207</v>
      </c>
      <c r="B206" s="62" t="s">
        <v>0</v>
      </c>
      <c r="C206" s="62" t="s">
        <v>195</v>
      </c>
      <c r="D206" s="62" t="s">
        <v>201</v>
      </c>
      <c r="E206" s="62" t="s">
        <v>2</v>
      </c>
      <c r="F206" s="62" t="s">
        <v>2</v>
      </c>
      <c r="G206" s="63">
        <f t="shared" si="9"/>
        <v>2300000</v>
      </c>
      <c r="H206" s="63">
        <f t="shared" si="9"/>
        <v>2300000</v>
      </c>
    </row>
    <row r="207" spans="1:8" ht="15" outlineLevel="1">
      <c r="A207" s="30" t="s">
        <v>98</v>
      </c>
      <c r="B207" s="3" t="s">
        <v>0</v>
      </c>
      <c r="C207" s="3" t="s">
        <v>195</v>
      </c>
      <c r="D207" s="3" t="s">
        <v>201</v>
      </c>
      <c r="E207" s="3" t="s">
        <v>1</v>
      </c>
      <c r="F207" s="3" t="s">
        <v>2</v>
      </c>
      <c r="G207" s="4">
        <f t="shared" si="9"/>
        <v>2300000</v>
      </c>
      <c r="H207" s="4">
        <f t="shared" si="9"/>
        <v>2300000</v>
      </c>
    </row>
    <row r="208" spans="1:8" ht="22.8" outlineLevel="1">
      <c r="A208" s="31" t="s">
        <v>99</v>
      </c>
      <c r="B208" s="40" t="s">
        <v>0</v>
      </c>
      <c r="C208" s="40" t="s">
        <v>195</v>
      </c>
      <c r="D208" s="40" t="s">
        <v>201</v>
      </c>
      <c r="E208" s="40" t="s">
        <v>1</v>
      </c>
      <c r="F208" s="40" t="s">
        <v>100</v>
      </c>
      <c r="G208" s="41">
        <v>2300000</v>
      </c>
      <c r="H208" s="41">
        <v>2300000</v>
      </c>
    </row>
  </sheetData>
  <mergeCells count="13">
    <mergeCell ref="D6:D7"/>
    <mergeCell ref="E6:E7"/>
    <mergeCell ref="F6:F7"/>
    <mergeCell ref="G6:G7"/>
    <mergeCell ref="H6:H7"/>
    <mergeCell ref="D1:H1"/>
    <mergeCell ref="D2:H2"/>
    <mergeCell ref="D3:H3"/>
    <mergeCell ref="D4:H4"/>
    <mergeCell ref="A5:G5"/>
    <mergeCell ref="A6:A7"/>
    <mergeCell ref="B6:B7"/>
    <mergeCell ref="C6:C7"/>
  </mergeCells>
  <pageMargins left="0.78740157480314965" right="0.51181102362204722" top="0.22" bottom="0.22" header="0.11811023622047245" footer="0.11811023622047245"/>
  <pageSetup paperSize="9" scale="81" fitToHeight="8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4"/>
  <sheetViews>
    <sheetView zoomScale="90" zoomScaleNormal="90" workbookViewId="0">
      <selection activeCell="A5" sqref="A5:G5"/>
    </sheetView>
  </sheetViews>
  <sheetFormatPr defaultColWidth="8.88671875" defaultRowHeight="15.6"/>
  <cols>
    <col min="1" max="1" width="51.44140625" style="2" customWidth="1"/>
    <col min="2" max="2" width="5" style="2" hidden="1" customWidth="1"/>
    <col min="3" max="3" width="5.44140625" style="2" hidden="1" customWidth="1"/>
    <col min="4" max="4" width="11.5546875" style="2" customWidth="1"/>
    <col min="5" max="5" width="7.5546875" style="2" customWidth="1"/>
    <col min="6" max="6" width="4.6640625" style="2" hidden="1" customWidth="1"/>
    <col min="7" max="7" width="15.6640625" style="1" customWidth="1"/>
    <col min="8" max="8" width="18.109375" style="25" customWidth="1"/>
    <col min="9" max="9" width="8.88671875" style="25"/>
    <col min="10" max="10" width="11.33203125" style="25" bestFit="1" customWidth="1"/>
    <col min="11" max="16384" width="8.88671875" style="25"/>
  </cols>
  <sheetData>
    <row r="1" spans="1:10" s="37" customFormat="1" ht="15.6" customHeight="1">
      <c r="A1" s="36"/>
      <c r="B1" s="36"/>
      <c r="C1" s="36"/>
      <c r="D1" s="87" t="s">
        <v>187</v>
      </c>
      <c r="E1" s="87"/>
      <c r="F1" s="87"/>
      <c r="G1" s="87"/>
    </row>
    <row r="2" spans="1:10" s="37" customFormat="1" ht="15.6" customHeight="1">
      <c r="A2" s="36"/>
      <c r="B2" s="36"/>
      <c r="C2" s="36"/>
      <c r="D2" s="88" t="s">
        <v>181</v>
      </c>
      <c r="E2" s="88"/>
      <c r="F2" s="88"/>
      <c r="G2" s="88"/>
    </row>
    <row r="3" spans="1:10" s="37" customFormat="1" ht="14.4" customHeight="1">
      <c r="A3" s="36"/>
      <c r="B3" s="36"/>
      <c r="C3" s="36"/>
      <c r="D3" s="87" t="s">
        <v>182</v>
      </c>
      <c r="E3" s="87"/>
      <c r="F3" s="87"/>
      <c r="G3" s="87"/>
    </row>
    <row r="4" spans="1:10" s="37" customFormat="1" ht="23.4" customHeight="1">
      <c r="A4" s="36"/>
      <c r="B4" s="36"/>
      <c r="C4" s="36"/>
      <c r="D4" s="87" t="s">
        <v>188</v>
      </c>
      <c r="E4" s="87"/>
      <c r="F4" s="87"/>
      <c r="G4" s="87"/>
    </row>
    <row r="5" spans="1:10" ht="72.599999999999994" customHeight="1">
      <c r="A5" s="86" t="s">
        <v>217</v>
      </c>
      <c r="B5" s="86"/>
      <c r="C5" s="86"/>
      <c r="D5" s="86"/>
      <c r="E5" s="86"/>
      <c r="F5" s="86"/>
      <c r="G5" s="86"/>
    </row>
    <row r="6" spans="1:10" ht="14.4" customHeight="1">
      <c r="A6" s="81" t="s">
        <v>176</v>
      </c>
      <c r="B6" s="80" t="s">
        <v>177</v>
      </c>
      <c r="C6" s="80" t="s">
        <v>6</v>
      </c>
      <c r="D6" s="80" t="s">
        <v>7</v>
      </c>
      <c r="E6" s="84" t="s">
        <v>178</v>
      </c>
      <c r="F6" s="80" t="s">
        <v>8</v>
      </c>
      <c r="G6" s="80" t="s">
        <v>179</v>
      </c>
    </row>
    <row r="7" spans="1:10" ht="39" customHeight="1">
      <c r="A7" s="82"/>
      <c r="B7" s="83"/>
      <c r="C7" s="83"/>
      <c r="D7" s="83"/>
      <c r="E7" s="85"/>
      <c r="F7" s="83"/>
      <c r="G7" s="80"/>
    </row>
    <row r="8" spans="1:10" ht="27.6" customHeight="1">
      <c r="A8" s="27" t="s">
        <v>9</v>
      </c>
      <c r="B8" s="12" t="s">
        <v>0</v>
      </c>
      <c r="C8" s="12" t="s">
        <v>10</v>
      </c>
      <c r="D8" s="12" t="s">
        <v>11</v>
      </c>
      <c r="E8" s="12" t="s">
        <v>2</v>
      </c>
      <c r="F8" s="12" t="s">
        <v>2</v>
      </c>
      <c r="G8" s="16">
        <f>G9+G79+G89+G103+G113+G176+G184+G190+G202+G208</f>
        <v>15059859</v>
      </c>
      <c r="J8" s="76"/>
    </row>
    <row r="9" spans="1:10">
      <c r="A9" s="28" t="s">
        <v>160</v>
      </c>
      <c r="B9" s="19" t="s">
        <v>0</v>
      </c>
      <c r="C9" s="19" t="s">
        <v>161</v>
      </c>
      <c r="D9" s="19"/>
      <c r="E9" s="19"/>
      <c r="F9" s="19"/>
      <c r="G9" s="20">
        <f>G10+G16+G57+G63+G51</f>
        <v>5292232</v>
      </c>
    </row>
    <row r="10" spans="1:10" ht="36">
      <c r="A10" s="29" t="s">
        <v>12</v>
      </c>
      <c r="B10" s="13" t="s">
        <v>0</v>
      </c>
      <c r="C10" s="13" t="s">
        <v>13</v>
      </c>
      <c r="D10" s="13" t="s">
        <v>11</v>
      </c>
      <c r="E10" s="13" t="s">
        <v>2</v>
      </c>
      <c r="F10" s="13" t="s">
        <v>2</v>
      </c>
      <c r="G10" s="14">
        <f>G11</f>
        <v>72000</v>
      </c>
    </row>
    <row r="11" spans="1:10" ht="22.8">
      <c r="A11" s="30" t="s">
        <v>14</v>
      </c>
      <c r="B11" s="3" t="s">
        <v>0</v>
      </c>
      <c r="C11" s="3" t="s">
        <v>13</v>
      </c>
      <c r="D11" s="3" t="s">
        <v>15</v>
      </c>
      <c r="E11" s="3" t="s">
        <v>2</v>
      </c>
      <c r="F11" s="3" t="s">
        <v>2</v>
      </c>
      <c r="G11" s="45">
        <f>G12</f>
        <v>72000</v>
      </c>
    </row>
    <row r="12" spans="1:10" ht="34.200000000000003">
      <c r="A12" s="30" t="s">
        <v>120</v>
      </c>
      <c r="B12" s="3" t="s">
        <v>0</v>
      </c>
      <c r="C12" s="3" t="s">
        <v>13</v>
      </c>
      <c r="D12" s="3" t="s">
        <v>15</v>
      </c>
      <c r="E12" s="3" t="s">
        <v>2</v>
      </c>
      <c r="F12" s="3" t="s">
        <v>2</v>
      </c>
      <c r="G12" s="45">
        <f>G13</f>
        <v>72000</v>
      </c>
    </row>
    <row r="13" spans="1:10" ht="34.200000000000003">
      <c r="A13" s="30" t="s">
        <v>122</v>
      </c>
      <c r="B13" s="3" t="s">
        <v>0</v>
      </c>
      <c r="C13" s="3" t="s">
        <v>13</v>
      </c>
      <c r="D13" s="3" t="s">
        <v>15</v>
      </c>
      <c r="E13" s="3" t="s">
        <v>2</v>
      </c>
      <c r="F13" s="3" t="s">
        <v>2</v>
      </c>
      <c r="G13" s="45">
        <f>G14</f>
        <v>72000</v>
      </c>
    </row>
    <row r="14" spans="1:10" ht="34.200000000000003">
      <c r="A14" s="30" t="s">
        <v>16</v>
      </c>
      <c r="B14" s="3" t="s">
        <v>0</v>
      </c>
      <c r="C14" s="3" t="s">
        <v>13</v>
      </c>
      <c r="D14" s="3" t="s">
        <v>15</v>
      </c>
      <c r="E14" s="3" t="s">
        <v>17</v>
      </c>
      <c r="F14" s="3" t="s">
        <v>2</v>
      </c>
      <c r="G14" s="45">
        <f>G15</f>
        <v>72000</v>
      </c>
    </row>
    <row r="15" spans="1:10" ht="19.95" hidden="1" customHeight="1">
      <c r="A15" s="31" t="s">
        <v>18</v>
      </c>
      <c r="B15" s="40" t="s">
        <v>0</v>
      </c>
      <c r="C15" s="40" t="s">
        <v>13</v>
      </c>
      <c r="D15" s="40" t="s">
        <v>15</v>
      </c>
      <c r="E15" s="40" t="s">
        <v>17</v>
      </c>
      <c r="F15" s="40" t="s">
        <v>189</v>
      </c>
      <c r="G15" s="60">
        <v>72000</v>
      </c>
    </row>
    <row r="16" spans="1:10" ht="48">
      <c r="A16" s="29" t="s">
        <v>19</v>
      </c>
      <c r="B16" s="13" t="s">
        <v>0</v>
      </c>
      <c r="C16" s="13" t="s">
        <v>20</v>
      </c>
      <c r="D16" s="13" t="s">
        <v>11</v>
      </c>
      <c r="E16" s="13" t="s">
        <v>2</v>
      </c>
      <c r="F16" s="13" t="s">
        <v>2</v>
      </c>
      <c r="G16" s="15">
        <f>G17</f>
        <v>3965071</v>
      </c>
    </row>
    <row r="17" spans="1:7" ht="34.200000000000003">
      <c r="A17" s="30" t="s">
        <v>120</v>
      </c>
      <c r="B17" s="5" t="s">
        <v>0</v>
      </c>
      <c r="C17" s="5" t="s">
        <v>20</v>
      </c>
      <c r="D17" s="5" t="s">
        <v>11</v>
      </c>
      <c r="E17" s="5" t="s">
        <v>2</v>
      </c>
      <c r="F17" s="5" t="s">
        <v>2</v>
      </c>
      <c r="G17" s="6">
        <f>G18</f>
        <v>3965071</v>
      </c>
    </row>
    <row r="18" spans="1:7" ht="34.200000000000003">
      <c r="A18" s="30" t="s">
        <v>121</v>
      </c>
      <c r="B18" s="5" t="s">
        <v>0</v>
      </c>
      <c r="C18" s="5" t="s">
        <v>20</v>
      </c>
      <c r="D18" s="5" t="s">
        <v>11</v>
      </c>
      <c r="E18" s="5" t="s">
        <v>2</v>
      </c>
      <c r="F18" s="5" t="s">
        <v>2</v>
      </c>
      <c r="G18" s="6">
        <f>G19+G44</f>
        <v>3965071</v>
      </c>
    </row>
    <row r="19" spans="1:7" ht="14.4">
      <c r="A19" s="39" t="s">
        <v>21</v>
      </c>
      <c r="B19" s="5" t="s">
        <v>0</v>
      </c>
      <c r="C19" s="5" t="s">
        <v>20</v>
      </c>
      <c r="D19" s="5" t="s">
        <v>22</v>
      </c>
      <c r="E19" s="5" t="s">
        <v>2</v>
      </c>
      <c r="F19" s="5" t="s">
        <v>2</v>
      </c>
      <c r="G19" s="38">
        <f>G20+G26+G38</f>
        <v>3455161.25</v>
      </c>
    </row>
    <row r="20" spans="1:7" ht="57">
      <c r="A20" s="39" t="s">
        <v>146</v>
      </c>
      <c r="B20" s="73" t="s">
        <v>0</v>
      </c>
      <c r="C20" s="73" t="s">
        <v>20</v>
      </c>
      <c r="D20" s="73" t="s">
        <v>22</v>
      </c>
      <c r="E20" s="73" t="s">
        <v>150</v>
      </c>
      <c r="F20" s="75">
        <v>0</v>
      </c>
      <c r="G20" s="55">
        <f>G21</f>
        <v>2126161.12</v>
      </c>
    </row>
    <row r="21" spans="1:7" ht="22.8">
      <c r="A21" s="30" t="s">
        <v>147</v>
      </c>
      <c r="B21" s="5" t="s">
        <v>0</v>
      </c>
      <c r="C21" s="5" t="s">
        <v>20</v>
      </c>
      <c r="D21" s="5" t="s">
        <v>22</v>
      </c>
      <c r="E21" s="5" t="s">
        <v>149</v>
      </c>
      <c r="F21" s="6">
        <v>0</v>
      </c>
      <c r="G21" s="56">
        <f>G22+G25</f>
        <v>2126161.12</v>
      </c>
    </row>
    <row r="22" spans="1:7" ht="22.8">
      <c r="A22" s="30" t="s">
        <v>23</v>
      </c>
      <c r="B22" s="5" t="s">
        <v>0</v>
      </c>
      <c r="C22" s="5" t="s">
        <v>20</v>
      </c>
      <c r="D22" s="5" t="s">
        <v>22</v>
      </c>
      <c r="E22" s="5" t="s">
        <v>24</v>
      </c>
      <c r="F22" s="5" t="s">
        <v>2</v>
      </c>
      <c r="G22" s="56">
        <f>G23</f>
        <v>1632996.25</v>
      </c>
    </row>
    <row r="23" spans="1:7" hidden="1">
      <c r="A23" s="31" t="s">
        <v>25</v>
      </c>
      <c r="B23" s="7" t="s">
        <v>0</v>
      </c>
      <c r="C23" s="7" t="s">
        <v>20</v>
      </c>
      <c r="D23" s="7" t="s">
        <v>22</v>
      </c>
      <c r="E23" s="7" t="s">
        <v>24</v>
      </c>
      <c r="F23" s="7" t="s">
        <v>26</v>
      </c>
      <c r="G23" s="48">
        <v>1632996.25</v>
      </c>
    </row>
    <row r="24" spans="1:7" ht="34.200000000000003">
      <c r="A24" s="30" t="s">
        <v>27</v>
      </c>
      <c r="B24" s="5" t="s">
        <v>0</v>
      </c>
      <c r="C24" s="5" t="s">
        <v>20</v>
      </c>
      <c r="D24" s="5" t="s">
        <v>22</v>
      </c>
      <c r="E24" s="5" t="s">
        <v>28</v>
      </c>
      <c r="F24" s="5" t="s">
        <v>2</v>
      </c>
      <c r="G24" s="56">
        <f>G25</f>
        <v>493164.87</v>
      </c>
    </row>
    <row r="25" spans="1:7" hidden="1">
      <c r="A25" s="31" t="s">
        <v>144</v>
      </c>
      <c r="B25" s="7" t="s">
        <v>0</v>
      </c>
      <c r="C25" s="7" t="s">
        <v>20</v>
      </c>
      <c r="D25" s="7" t="s">
        <v>22</v>
      </c>
      <c r="E25" s="7" t="s">
        <v>28</v>
      </c>
      <c r="F25" s="7" t="s">
        <v>30</v>
      </c>
      <c r="G25" s="48">
        <v>493164.87</v>
      </c>
    </row>
    <row r="26" spans="1:7" ht="57">
      <c r="A26" s="39" t="s">
        <v>151</v>
      </c>
      <c r="B26" s="73" t="s">
        <v>0</v>
      </c>
      <c r="C26" s="73" t="s">
        <v>20</v>
      </c>
      <c r="D26" s="73" t="s">
        <v>22</v>
      </c>
      <c r="E26" s="73" t="s">
        <v>148</v>
      </c>
      <c r="F26" s="73" t="s">
        <v>2</v>
      </c>
      <c r="G26" s="72">
        <f>G27</f>
        <v>1319000</v>
      </c>
    </row>
    <row r="27" spans="1:7" ht="34.200000000000003">
      <c r="A27" s="30" t="s">
        <v>152</v>
      </c>
      <c r="B27" s="5" t="s">
        <v>0</v>
      </c>
      <c r="C27" s="5" t="s">
        <v>20</v>
      </c>
      <c r="D27" s="5" t="s">
        <v>22</v>
      </c>
      <c r="E27" s="5" t="s">
        <v>153</v>
      </c>
      <c r="F27" s="5" t="s">
        <v>2</v>
      </c>
      <c r="G27" s="50">
        <f>G28+G30</f>
        <v>1319000</v>
      </c>
    </row>
    <row r="28" spans="1:7" ht="22.8">
      <c r="A28" s="30" t="s">
        <v>31</v>
      </c>
      <c r="B28" s="5" t="s">
        <v>0</v>
      </c>
      <c r="C28" s="5" t="s">
        <v>20</v>
      </c>
      <c r="D28" s="5" t="s">
        <v>22</v>
      </c>
      <c r="E28" s="5" t="s">
        <v>32</v>
      </c>
      <c r="F28" s="5" t="s">
        <v>2</v>
      </c>
      <c r="G28" s="53">
        <f>G29</f>
        <v>34000</v>
      </c>
    </row>
    <row r="29" spans="1:7" hidden="1">
      <c r="A29" s="31" t="s">
        <v>33</v>
      </c>
      <c r="B29" s="7" t="s">
        <v>0</v>
      </c>
      <c r="C29" s="7" t="s">
        <v>20</v>
      </c>
      <c r="D29" s="7" t="s">
        <v>22</v>
      </c>
      <c r="E29" s="7" t="s">
        <v>32</v>
      </c>
      <c r="F29" s="7" t="s">
        <v>34</v>
      </c>
      <c r="G29" s="48">
        <v>34000</v>
      </c>
    </row>
    <row r="30" spans="1:7" ht="22.8">
      <c r="A30" s="30" t="s">
        <v>35</v>
      </c>
      <c r="B30" s="5" t="s">
        <v>0</v>
      </c>
      <c r="C30" s="5" t="s">
        <v>20</v>
      </c>
      <c r="D30" s="5" t="s">
        <v>22</v>
      </c>
      <c r="E30" s="5" t="s">
        <v>4</v>
      </c>
      <c r="F30" s="5" t="s">
        <v>2</v>
      </c>
      <c r="G30" s="56">
        <f>G31+G32+G33+G34+G35+G36+G37</f>
        <v>1285000</v>
      </c>
    </row>
    <row r="31" spans="1:7" hidden="1">
      <c r="A31" s="31" t="s">
        <v>33</v>
      </c>
      <c r="B31" s="7" t="s">
        <v>0</v>
      </c>
      <c r="C31" s="7" t="s">
        <v>20</v>
      </c>
      <c r="D31" s="7" t="s">
        <v>22</v>
      </c>
      <c r="E31" s="7" t="s">
        <v>4</v>
      </c>
      <c r="F31" s="7" t="s">
        <v>34</v>
      </c>
      <c r="G31" s="48">
        <v>60000</v>
      </c>
    </row>
    <row r="32" spans="1:7" hidden="1">
      <c r="A32" s="31" t="s">
        <v>138</v>
      </c>
      <c r="B32" s="7" t="s">
        <v>0</v>
      </c>
      <c r="C32" s="7" t="s">
        <v>20</v>
      </c>
      <c r="D32" s="7" t="s">
        <v>22</v>
      </c>
      <c r="E32" s="7" t="s">
        <v>4</v>
      </c>
      <c r="F32" s="7" t="s">
        <v>61</v>
      </c>
      <c r="G32" s="48">
        <v>25000</v>
      </c>
    </row>
    <row r="33" spans="1:7" hidden="1">
      <c r="A33" s="31" t="s">
        <v>36</v>
      </c>
      <c r="B33" s="7" t="s">
        <v>0</v>
      </c>
      <c r="C33" s="7" t="s">
        <v>20</v>
      </c>
      <c r="D33" s="7" t="s">
        <v>22</v>
      </c>
      <c r="E33" s="7" t="s">
        <v>4</v>
      </c>
      <c r="F33" s="7" t="s">
        <v>37</v>
      </c>
      <c r="G33" s="48">
        <v>300000</v>
      </c>
    </row>
    <row r="34" spans="1:7" hidden="1">
      <c r="A34" s="31" t="s">
        <v>38</v>
      </c>
      <c r="B34" s="7" t="s">
        <v>0</v>
      </c>
      <c r="C34" s="7" t="s">
        <v>20</v>
      </c>
      <c r="D34" s="7" t="s">
        <v>22</v>
      </c>
      <c r="E34" s="7" t="s">
        <v>4</v>
      </c>
      <c r="F34" s="7" t="s">
        <v>39</v>
      </c>
      <c r="G34" s="48">
        <v>400000</v>
      </c>
    </row>
    <row r="35" spans="1:7" hidden="1">
      <c r="A35" s="31" t="s">
        <v>40</v>
      </c>
      <c r="B35" s="7" t="s">
        <v>0</v>
      </c>
      <c r="C35" s="7" t="s">
        <v>20</v>
      </c>
      <c r="D35" s="7" t="s">
        <v>22</v>
      </c>
      <c r="E35" s="7" t="s">
        <v>4</v>
      </c>
      <c r="F35" s="7" t="s">
        <v>41</v>
      </c>
      <c r="G35" s="48">
        <v>400000</v>
      </c>
    </row>
    <row r="36" spans="1:7" hidden="1">
      <c r="A36" s="31" t="s">
        <v>42</v>
      </c>
      <c r="B36" s="7" t="s">
        <v>0</v>
      </c>
      <c r="C36" s="7" t="s">
        <v>20</v>
      </c>
      <c r="D36" s="7" t="s">
        <v>22</v>
      </c>
      <c r="E36" s="7" t="s">
        <v>4</v>
      </c>
      <c r="F36" s="7" t="s">
        <v>3</v>
      </c>
      <c r="G36" s="48">
        <v>50000</v>
      </c>
    </row>
    <row r="37" spans="1:7" hidden="1">
      <c r="A37" s="31" t="s">
        <v>43</v>
      </c>
      <c r="B37" s="7" t="s">
        <v>0</v>
      </c>
      <c r="C37" s="7" t="s">
        <v>20</v>
      </c>
      <c r="D37" s="7" t="s">
        <v>22</v>
      </c>
      <c r="E37" s="7" t="s">
        <v>4</v>
      </c>
      <c r="F37" s="7" t="s">
        <v>44</v>
      </c>
      <c r="G37" s="48">
        <v>50000</v>
      </c>
    </row>
    <row r="38" spans="1:7">
      <c r="A38" s="74" t="s">
        <v>154</v>
      </c>
      <c r="B38" s="73" t="s">
        <v>0</v>
      </c>
      <c r="C38" s="73" t="s">
        <v>20</v>
      </c>
      <c r="D38" s="73" t="s">
        <v>22</v>
      </c>
      <c r="E38" s="73" t="s">
        <v>156</v>
      </c>
      <c r="F38" s="73" t="s">
        <v>2</v>
      </c>
      <c r="G38" s="72">
        <f>G39</f>
        <v>10000.130000000001</v>
      </c>
    </row>
    <row r="39" spans="1:7" ht="15">
      <c r="A39" s="32" t="s">
        <v>155</v>
      </c>
      <c r="B39" s="5" t="s">
        <v>0</v>
      </c>
      <c r="C39" s="5" t="s">
        <v>20</v>
      </c>
      <c r="D39" s="5" t="s">
        <v>22</v>
      </c>
      <c r="E39" s="5" t="s">
        <v>157</v>
      </c>
      <c r="F39" s="5" t="s">
        <v>2</v>
      </c>
      <c r="G39" s="50">
        <f>G40+G42</f>
        <v>10000.130000000001</v>
      </c>
    </row>
    <row r="40" spans="1:7" ht="15">
      <c r="A40" s="30" t="s">
        <v>45</v>
      </c>
      <c r="B40" s="5" t="s">
        <v>0</v>
      </c>
      <c r="C40" s="5" t="s">
        <v>20</v>
      </c>
      <c r="D40" s="5" t="s">
        <v>22</v>
      </c>
      <c r="E40" s="5" t="s">
        <v>5</v>
      </c>
      <c r="F40" s="5" t="s">
        <v>2</v>
      </c>
      <c r="G40" s="53">
        <f>G41</f>
        <v>5000</v>
      </c>
    </row>
    <row r="41" spans="1:7" hidden="1">
      <c r="A41" s="31" t="s">
        <v>18</v>
      </c>
      <c r="B41" s="7" t="s">
        <v>0</v>
      </c>
      <c r="C41" s="7" t="s">
        <v>20</v>
      </c>
      <c r="D41" s="7" t="s">
        <v>22</v>
      </c>
      <c r="E41" s="7" t="s">
        <v>5</v>
      </c>
      <c r="F41" s="7" t="s">
        <v>198</v>
      </c>
      <c r="G41" s="48">
        <v>5000</v>
      </c>
    </row>
    <row r="42" spans="1:7" ht="15">
      <c r="A42" s="30" t="s">
        <v>46</v>
      </c>
      <c r="B42" s="5" t="s">
        <v>0</v>
      </c>
      <c r="C42" s="5" t="s">
        <v>20</v>
      </c>
      <c r="D42" s="5" t="s">
        <v>22</v>
      </c>
      <c r="E42" s="5" t="s">
        <v>47</v>
      </c>
      <c r="F42" s="5" t="s">
        <v>2</v>
      </c>
      <c r="G42" s="53">
        <f>G43</f>
        <v>5000.13</v>
      </c>
    </row>
    <row r="43" spans="1:7" hidden="1">
      <c r="A43" s="31" t="s">
        <v>18</v>
      </c>
      <c r="B43" s="7" t="s">
        <v>0</v>
      </c>
      <c r="C43" s="7" t="s">
        <v>20</v>
      </c>
      <c r="D43" s="7" t="s">
        <v>22</v>
      </c>
      <c r="E43" s="7" t="s">
        <v>47</v>
      </c>
      <c r="F43" s="7" t="s">
        <v>197</v>
      </c>
      <c r="G43" s="48">
        <v>5000.13</v>
      </c>
    </row>
    <row r="44" spans="1:7" ht="22.8">
      <c r="A44" s="39" t="s">
        <v>48</v>
      </c>
      <c r="B44" s="73" t="s">
        <v>0</v>
      </c>
      <c r="C44" s="73" t="s">
        <v>20</v>
      </c>
      <c r="D44" s="73" t="s">
        <v>49</v>
      </c>
      <c r="E44" s="73" t="s">
        <v>2</v>
      </c>
      <c r="F44" s="73" t="s">
        <v>2</v>
      </c>
      <c r="G44" s="54">
        <f>G47+G49</f>
        <v>509909.75</v>
      </c>
    </row>
    <row r="45" spans="1:7" ht="69">
      <c r="A45" s="33" t="s">
        <v>146</v>
      </c>
      <c r="B45" s="5" t="s">
        <v>0</v>
      </c>
      <c r="C45" s="5" t="s">
        <v>20</v>
      </c>
      <c r="D45" s="5" t="s">
        <v>49</v>
      </c>
      <c r="E45" s="5" t="s">
        <v>150</v>
      </c>
      <c r="F45" s="5" t="s">
        <v>2</v>
      </c>
      <c r="G45" s="47">
        <f>G46</f>
        <v>509909.75</v>
      </c>
    </row>
    <row r="46" spans="1:7" ht="27.6">
      <c r="A46" s="33" t="s">
        <v>147</v>
      </c>
      <c r="B46" s="5" t="s">
        <v>0</v>
      </c>
      <c r="C46" s="5" t="s">
        <v>20</v>
      </c>
      <c r="D46" s="5" t="s">
        <v>49</v>
      </c>
      <c r="E46" s="5" t="s">
        <v>149</v>
      </c>
      <c r="F46" s="5" t="s">
        <v>2</v>
      </c>
      <c r="G46" s="47">
        <f>G47+G49</f>
        <v>509909.75</v>
      </c>
    </row>
    <row r="47" spans="1:7" ht="22.8">
      <c r="A47" s="30" t="s">
        <v>23</v>
      </c>
      <c r="B47" s="5" t="s">
        <v>0</v>
      </c>
      <c r="C47" s="5" t="s">
        <v>20</v>
      </c>
      <c r="D47" s="5" t="s">
        <v>49</v>
      </c>
      <c r="E47" s="5" t="s">
        <v>24</v>
      </c>
      <c r="F47" s="5" t="s">
        <v>2</v>
      </c>
      <c r="G47" s="53">
        <f>G48</f>
        <v>391635.75</v>
      </c>
    </row>
    <row r="48" spans="1:7" hidden="1">
      <c r="A48" s="31" t="s">
        <v>25</v>
      </c>
      <c r="B48" s="7" t="s">
        <v>0</v>
      </c>
      <c r="C48" s="7" t="s">
        <v>20</v>
      </c>
      <c r="D48" s="7" t="s">
        <v>49</v>
      </c>
      <c r="E48" s="7" t="s">
        <v>24</v>
      </c>
      <c r="F48" s="7" t="s">
        <v>26</v>
      </c>
      <c r="G48" s="48">
        <v>391635.75</v>
      </c>
    </row>
    <row r="49" spans="1:7" ht="34.200000000000003">
      <c r="A49" s="30" t="s">
        <v>27</v>
      </c>
      <c r="B49" s="5" t="s">
        <v>0</v>
      </c>
      <c r="C49" s="5" t="s">
        <v>20</v>
      </c>
      <c r="D49" s="5" t="s">
        <v>49</v>
      </c>
      <c r="E49" s="5" t="s">
        <v>28</v>
      </c>
      <c r="F49" s="5" t="s">
        <v>2</v>
      </c>
      <c r="G49" s="53">
        <f>G50</f>
        <v>118274</v>
      </c>
    </row>
    <row r="50" spans="1:7" ht="14.4" hidden="1">
      <c r="A50" s="31" t="s">
        <v>29</v>
      </c>
      <c r="B50" s="7" t="s">
        <v>0</v>
      </c>
      <c r="C50" s="7" t="s">
        <v>20</v>
      </c>
      <c r="D50" s="7" t="s">
        <v>49</v>
      </c>
      <c r="E50" s="7" t="s">
        <v>28</v>
      </c>
      <c r="F50" s="7" t="s">
        <v>30</v>
      </c>
      <c r="G50" s="57">
        <v>118274</v>
      </c>
    </row>
    <row r="51" spans="1:7">
      <c r="A51" s="29" t="s">
        <v>193</v>
      </c>
      <c r="B51" s="13" t="s">
        <v>0</v>
      </c>
      <c r="C51" s="13" t="s">
        <v>194</v>
      </c>
      <c r="D51" s="13" t="s">
        <v>11</v>
      </c>
      <c r="E51" s="13" t="s">
        <v>2</v>
      </c>
      <c r="F51" s="13" t="s">
        <v>2</v>
      </c>
      <c r="G51" s="17">
        <f>G52</f>
        <v>90000</v>
      </c>
    </row>
    <row r="52" spans="1:7" ht="34.200000000000003">
      <c r="A52" s="30" t="s">
        <v>120</v>
      </c>
      <c r="B52" s="3" t="s">
        <v>0</v>
      </c>
      <c r="C52" s="3" t="s">
        <v>194</v>
      </c>
      <c r="D52" s="3" t="s">
        <v>11</v>
      </c>
      <c r="E52" s="3" t="s">
        <v>2</v>
      </c>
      <c r="F52" s="3" t="s">
        <v>2</v>
      </c>
      <c r="G52" s="44">
        <f>G53</f>
        <v>90000</v>
      </c>
    </row>
    <row r="53" spans="1:7" ht="22.8">
      <c r="A53" s="30" t="s">
        <v>212</v>
      </c>
      <c r="B53" s="3" t="s">
        <v>0</v>
      </c>
      <c r="C53" s="3" t="s">
        <v>194</v>
      </c>
      <c r="D53" s="3" t="s">
        <v>11</v>
      </c>
      <c r="E53" s="3" t="s">
        <v>2</v>
      </c>
      <c r="F53" s="3" t="s">
        <v>2</v>
      </c>
      <c r="G53" s="44">
        <f>G54</f>
        <v>90000</v>
      </c>
    </row>
    <row r="54" spans="1:7" ht="24">
      <c r="A54" s="27" t="s">
        <v>213</v>
      </c>
      <c r="B54" s="62" t="s">
        <v>0</v>
      </c>
      <c r="C54" s="62" t="s">
        <v>194</v>
      </c>
      <c r="D54" s="62" t="s">
        <v>94</v>
      </c>
      <c r="E54" s="62" t="s">
        <v>2</v>
      </c>
      <c r="F54" s="62" t="s">
        <v>2</v>
      </c>
      <c r="G54" s="69">
        <f>G55</f>
        <v>90000</v>
      </c>
    </row>
    <row r="55" spans="1:7" ht="22.8">
      <c r="A55" s="30" t="s">
        <v>35</v>
      </c>
      <c r="B55" s="3" t="s">
        <v>0</v>
      </c>
      <c r="C55" s="3" t="s">
        <v>194</v>
      </c>
      <c r="D55" s="3" t="s">
        <v>94</v>
      </c>
      <c r="E55" s="3" t="s">
        <v>4</v>
      </c>
      <c r="F55" s="3" t="s">
        <v>2</v>
      </c>
      <c r="G55" s="44">
        <f>G56</f>
        <v>90000</v>
      </c>
    </row>
    <row r="56" spans="1:7" s="58" customFormat="1" hidden="1">
      <c r="A56" s="31" t="s">
        <v>190</v>
      </c>
      <c r="B56" s="40" t="s">
        <v>0</v>
      </c>
      <c r="C56" s="40" t="s">
        <v>194</v>
      </c>
      <c r="D56" s="40" t="s">
        <v>94</v>
      </c>
      <c r="E56" s="40" t="s">
        <v>4</v>
      </c>
      <c r="F56" s="40" t="s">
        <v>41</v>
      </c>
      <c r="G56" s="49">
        <v>90000</v>
      </c>
    </row>
    <row r="57" spans="1:7">
      <c r="A57" s="29" t="s">
        <v>50</v>
      </c>
      <c r="B57" s="13" t="s">
        <v>0</v>
      </c>
      <c r="C57" s="13" t="s">
        <v>51</v>
      </c>
      <c r="D57" s="13" t="s">
        <v>11</v>
      </c>
      <c r="E57" s="13" t="s">
        <v>2</v>
      </c>
      <c r="F57" s="13" t="s">
        <v>2</v>
      </c>
      <c r="G57" s="17">
        <f>G58</f>
        <v>20000</v>
      </c>
    </row>
    <row r="58" spans="1:7" ht="34.200000000000003">
      <c r="A58" s="30" t="s">
        <v>120</v>
      </c>
      <c r="B58" s="3" t="s">
        <v>0</v>
      </c>
      <c r="C58" s="3" t="s">
        <v>51</v>
      </c>
      <c r="D58" s="3" t="s">
        <v>11</v>
      </c>
      <c r="E58" s="3" t="s">
        <v>2</v>
      </c>
      <c r="F58" s="3" t="s">
        <v>2</v>
      </c>
      <c r="G58" s="44">
        <v>20000</v>
      </c>
    </row>
    <row r="59" spans="1:7" ht="34.200000000000003">
      <c r="A59" s="30" t="s">
        <v>123</v>
      </c>
      <c r="B59" s="3" t="s">
        <v>0</v>
      </c>
      <c r="C59" s="3" t="s">
        <v>51</v>
      </c>
      <c r="D59" s="3" t="s">
        <v>11</v>
      </c>
      <c r="E59" s="3" t="s">
        <v>2</v>
      </c>
      <c r="F59" s="3" t="s">
        <v>2</v>
      </c>
      <c r="G59" s="44">
        <v>20000</v>
      </c>
    </row>
    <row r="60" spans="1:7">
      <c r="A60" s="27" t="s">
        <v>52</v>
      </c>
      <c r="B60" s="62" t="s">
        <v>0</v>
      </c>
      <c r="C60" s="62" t="s">
        <v>51</v>
      </c>
      <c r="D60" s="62" t="s">
        <v>53</v>
      </c>
      <c r="E60" s="62" t="s">
        <v>2</v>
      </c>
      <c r="F60" s="62" t="s">
        <v>2</v>
      </c>
      <c r="G60" s="69">
        <v>20000</v>
      </c>
    </row>
    <row r="61" spans="1:7" ht="15">
      <c r="A61" s="30" t="s">
        <v>54</v>
      </c>
      <c r="B61" s="3" t="s">
        <v>0</v>
      </c>
      <c r="C61" s="3" t="s">
        <v>51</v>
      </c>
      <c r="D61" s="3" t="s">
        <v>53</v>
      </c>
      <c r="E61" s="3" t="s">
        <v>55</v>
      </c>
      <c r="F61" s="3" t="s">
        <v>2</v>
      </c>
      <c r="G61" s="44">
        <v>20000</v>
      </c>
    </row>
    <row r="62" spans="1:7" s="58" customFormat="1" hidden="1">
      <c r="A62" s="31" t="s">
        <v>190</v>
      </c>
      <c r="B62" s="40" t="s">
        <v>0</v>
      </c>
      <c r="C62" s="40" t="s">
        <v>51</v>
      </c>
      <c r="D62" s="40" t="s">
        <v>53</v>
      </c>
      <c r="E62" s="40" t="s">
        <v>55</v>
      </c>
      <c r="F62" s="40" t="s">
        <v>189</v>
      </c>
      <c r="G62" s="49">
        <v>20000</v>
      </c>
    </row>
    <row r="63" spans="1:7">
      <c r="A63" s="29" t="s">
        <v>56</v>
      </c>
      <c r="B63" s="13" t="s">
        <v>0</v>
      </c>
      <c r="C63" s="13" t="s">
        <v>57</v>
      </c>
      <c r="D63" s="13" t="s">
        <v>11</v>
      </c>
      <c r="E63" s="13" t="s">
        <v>2</v>
      </c>
      <c r="F63" s="13" t="s">
        <v>2</v>
      </c>
      <c r="G63" s="17">
        <f t="shared" ref="G63:G68" si="0">G64</f>
        <v>1145161</v>
      </c>
    </row>
    <row r="64" spans="1:7" ht="36">
      <c r="A64" s="27" t="s">
        <v>124</v>
      </c>
      <c r="B64" s="3" t="s">
        <v>0</v>
      </c>
      <c r="C64" s="3" t="s">
        <v>57</v>
      </c>
      <c r="D64" s="3" t="s">
        <v>11</v>
      </c>
      <c r="E64" s="3" t="s">
        <v>2</v>
      </c>
      <c r="F64" s="3" t="s">
        <v>2</v>
      </c>
      <c r="G64" s="44">
        <f t="shared" si="0"/>
        <v>1145161</v>
      </c>
    </row>
    <row r="65" spans="1:7" ht="36">
      <c r="A65" s="27" t="s">
        <v>121</v>
      </c>
      <c r="B65" s="3" t="s">
        <v>0</v>
      </c>
      <c r="C65" s="3" t="s">
        <v>57</v>
      </c>
      <c r="D65" s="3" t="s">
        <v>11</v>
      </c>
      <c r="E65" s="3" t="s">
        <v>2</v>
      </c>
      <c r="F65" s="3" t="s">
        <v>2</v>
      </c>
      <c r="G65" s="44">
        <f>G66+G74</f>
        <v>1145161</v>
      </c>
    </row>
    <row r="66" spans="1:7" ht="24">
      <c r="A66" s="27" t="s">
        <v>58</v>
      </c>
      <c r="B66" s="62" t="s">
        <v>0</v>
      </c>
      <c r="C66" s="62" t="s">
        <v>57</v>
      </c>
      <c r="D66" s="62" t="s">
        <v>59</v>
      </c>
      <c r="E66" s="62" t="s">
        <v>2</v>
      </c>
      <c r="F66" s="62" t="s">
        <v>2</v>
      </c>
      <c r="G66" s="69">
        <f t="shared" si="0"/>
        <v>930000</v>
      </c>
    </row>
    <row r="67" spans="1:7" ht="28.2">
      <c r="A67" s="34" t="s">
        <v>158</v>
      </c>
      <c r="B67" s="3" t="s">
        <v>0</v>
      </c>
      <c r="C67" s="3" t="s">
        <v>57</v>
      </c>
      <c r="D67" s="3" t="s">
        <v>59</v>
      </c>
      <c r="E67" s="3" t="s">
        <v>148</v>
      </c>
      <c r="F67" s="3" t="s">
        <v>2</v>
      </c>
      <c r="G67" s="51">
        <f t="shared" si="0"/>
        <v>930000</v>
      </c>
    </row>
    <row r="68" spans="1:7" ht="42">
      <c r="A68" s="34" t="s">
        <v>159</v>
      </c>
      <c r="B68" s="3" t="s">
        <v>0</v>
      </c>
      <c r="C68" s="3" t="s">
        <v>57</v>
      </c>
      <c r="D68" s="3" t="s">
        <v>59</v>
      </c>
      <c r="E68" s="3" t="s">
        <v>153</v>
      </c>
      <c r="F68" s="3" t="s">
        <v>2</v>
      </c>
      <c r="G68" s="51">
        <f t="shared" si="0"/>
        <v>930000</v>
      </c>
    </row>
    <row r="69" spans="1:7" ht="22.8">
      <c r="A69" s="30" t="s">
        <v>35</v>
      </c>
      <c r="B69" s="3" t="s">
        <v>0</v>
      </c>
      <c r="C69" s="3" t="s">
        <v>57</v>
      </c>
      <c r="D69" s="3" t="s">
        <v>59</v>
      </c>
      <c r="E69" s="3" t="s">
        <v>4</v>
      </c>
      <c r="F69" s="3" t="s">
        <v>2</v>
      </c>
      <c r="G69" s="44">
        <f>SUM(G70:G73)</f>
        <v>930000</v>
      </c>
    </row>
    <row r="70" spans="1:7" s="58" customFormat="1" ht="14.4" hidden="1">
      <c r="A70" s="31" t="s">
        <v>60</v>
      </c>
      <c r="B70" s="40" t="s">
        <v>0</v>
      </c>
      <c r="C70" s="40" t="s">
        <v>57</v>
      </c>
      <c r="D70" s="40" t="s">
        <v>59</v>
      </c>
      <c r="E70" s="40" t="s">
        <v>4</v>
      </c>
      <c r="F70" s="40" t="s">
        <v>61</v>
      </c>
      <c r="G70" s="59">
        <v>25000</v>
      </c>
    </row>
    <row r="71" spans="1:7" s="58" customFormat="1" ht="14.4" hidden="1">
      <c r="A71" s="31" t="s">
        <v>38</v>
      </c>
      <c r="B71" s="40" t="s">
        <v>0</v>
      </c>
      <c r="C71" s="40" t="s">
        <v>57</v>
      </c>
      <c r="D71" s="40" t="s">
        <v>59</v>
      </c>
      <c r="E71" s="40" t="s">
        <v>4</v>
      </c>
      <c r="F71" s="40" t="s">
        <v>39</v>
      </c>
      <c r="G71" s="59">
        <v>500000</v>
      </c>
    </row>
    <row r="72" spans="1:7" s="58" customFormat="1" ht="14.4" hidden="1">
      <c r="A72" s="31" t="s">
        <v>40</v>
      </c>
      <c r="B72" s="40" t="s">
        <v>0</v>
      </c>
      <c r="C72" s="40" t="s">
        <v>57</v>
      </c>
      <c r="D72" s="40" t="s">
        <v>59</v>
      </c>
      <c r="E72" s="40" t="s">
        <v>4</v>
      </c>
      <c r="F72" s="40" t="s">
        <v>41</v>
      </c>
      <c r="G72" s="59">
        <v>400000</v>
      </c>
    </row>
    <row r="73" spans="1:7" s="58" customFormat="1" ht="14.4" hidden="1">
      <c r="A73" s="31" t="s">
        <v>40</v>
      </c>
      <c r="B73" s="40" t="s">
        <v>0</v>
      </c>
      <c r="C73" s="40" t="s">
        <v>57</v>
      </c>
      <c r="D73" s="40" t="s">
        <v>59</v>
      </c>
      <c r="E73" s="40" t="s">
        <v>4</v>
      </c>
      <c r="F73" s="40" t="s">
        <v>189</v>
      </c>
      <c r="G73" s="59">
        <v>5000</v>
      </c>
    </row>
    <row r="74" spans="1:7" ht="36">
      <c r="A74" s="61" t="s">
        <v>205</v>
      </c>
      <c r="B74" s="62" t="s">
        <v>0</v>
      </c>
      <c r="C74" s="62" t="s">
        <v>57</v>
      </c>
      <c r="D74" s="62" t="s">
        <v>206</v>
      </c>
      <c r="E74" s="62" t="s">
        <v>2</v>
      </c>
      <c r="F74" s="62" t="s">
        <v>2</v>
      </c>
      <c r="G74" s="69">
        <f t="shared" ref="G74:G76" si="1">G75</f>
        <v>215161</v>
      </c>
    </row>
    <row r="75" spans="1:7" ht="28.2">
      <c r="A75" s="34" t="s">
        <v>158</v>
      </c>
      <c r="B75" s="3" t="s">
        <v>0</v>
      </c>
      <c r="C75" s="3" t="s">
        <v>57</v>
      </c>
      <c r="D75" s="3" t="s">
        <v>206</v>
      </c>
      <c r="E75" s="3" t="s">
        <v>148</v>
      </c>
      <c r="F75" s="3" t="s">
        <v>2</v>
      </c>
      <c r="G75" s="51">
        <f t="shared" si="1"/>
        <v>215161</v>
      </c>
    </row>
    <row r="76" spans="1:7" ht="42">
      <c r="A76" s="34" t="s">
        <v>159</v>
      </c>
      <c r="B76" s="3" t="s">
        <v>0</v>
      </c>
      <c r="C76" s="3" t="s">
        <v>57</v>
      </c>
      <c r="D76" s="3" t="s">
        <v>206</v>
      </c>
      <c r="E76" s="3" t="s">
        <v>153</v>
      </c>
      <c r="F76" s="3" t="s">
        <v>2</v>
      </c>
      <c r="G76" s="51">
        <f t="shared" si="1"/>
        <v>215161</v>
      </c>
    </row>
    <row r="77" spans="1:7" ht="22.8">
      <c r="A77" s="30" t="s">
        <v>35</v>
      </c>
      <c r="B77" s="3" t="s">
        <v>0</v>
      </c>
      <c r="C77" s="3" t="s">
        <v>57</v>
      </c>
      <c r="D77" s="3" t="s">
        <v>206</v>
      </c>
      <c r="E77" s="3" t="s">
        <v>4</v>
      </c>
      <c r="F77" s="3" t="s">
        <v>2</v>
      </c>
      <c r="G77" s="44">
        <f>SUM(G78:G78)</f>
        <v>215161</v>
      </c>
    </row>
    <row r="78" spans="1:7" s="58" customFormat="1" ht="14.4" hidden="1">
      <c r="A78" s="31" t="s">
        <v>40</v>
      </c>
      <c r="B78" s="40" t="s">
        <v>0</v>
      </c>
      <c r="C78" s="40" t="s">
        <v>57</v>
      </c>
      <c r="D78" s="7" t="s">
        <v>206</v>
      </c>
      <c r="E78" s="40" t="s">
        <v>4</v>
      </c>
      <c r="F78" s="40" t="s">
        <v>189</v>
      </c>
      <c r="G78" s="59">
        <v>215161</v>
      </c>
    </row>
    <row r="79" spans="1:7" ht="14.4">
      <c r="A79" s="28" t="s">
        <v>211</v>
      </c>
      <c r="B79" s="19" t="s">
        <v>0</v>
      </c>
      <c r="C79" s="19" t="s">
        <v>162</v>
      </c>
      <c r="D79" s="19"/>
      <c r="E79" s="19"/>
      <c r="F79" s="19"/>
      <c r="G79" s="21">
        <f>G80</f>
        <v>101575</v>
      </c>
    </row>
    <row r="80" spans="1:7">
      <c r="A80" s="29" t="s">
        <v>62</v>
      </c>
      <c r="B80" s="13" t="s">
        <v>0</v>
      </c>
      <c r="C80" s="13" t="s">
        <v>63</v>
      </c>
      <c r="D80" s="13" t="s">
        <v>11</v>
      </c>
      <c r="E80" s="13" t="s">
        <v>2</v>
      </c>
      <c r="F80" s="13" t="s">
        <v>2</v>
      </c>
      <c r="G80" s="17">
        <f>G81</f>
        <v>101575</v>
      </c>
    </row>
    <row r="81" spans="1:7" ht="22.8">
      <c r="A81" s="30" t="s">
        <v>125</v>
      </c>
      <c r="B81" s="3" t="s">
        <v>0</v>
      </c>
      <c r="C81" s="3" t="s">
        <v>63</v>
      </c>
      <c r="D81" s="3" t="s">
        <v>11</v>
      </c>
      <c r="E81" s="3" t="s">
        <v>2</v>
      </c>
      <c r="F81" s="3" t="s">
        <v>2</v>
      </c>
      <c r="G81" s="44">
        <f>G82</f>
        <v>101575</v>
      </c>
    </row>
    <row r="82" spans="1:7" ht="36">
      <c r="A82" s="27" t="s">
        <v>163</v>
      </c>
      <c r="B82" s="62" t="s">
        <v>0</v>
      </c>
      <c r="C82" s="62" t="s">
        <v>63</v>
      </c>
      <c r="D82" s="62" t="s">
        <v>64</v>
      </c>
      <c r="E82" s="62" t="s">
        <v>2</v>
      </c>
      <c r="F82" s="62" t="s">
        <v>2</v>
      </c>
      <c r="G82" s="69">
        <f>G83</f>
        <v>101575</v>
      </c>
    </row>
    <row r="83" spans="1:7" ht="66">
      <c r="A83" s="78" t="s">
        <v>164</v>
      </c>
      <c r="B83" s="3" t="s">
        <v>0</v>
      </c>
      <c r="C83" s="3" t="s">
        <v>63</v>
      </c>
      <c r="D83" s="3" t="s">
        <v>64</v>
      </c>
      <c r="E83" s="3" t="s">
        <v>150</v>
      </c>
      <c r="F83" s="3" t="s">
        <v>2</v>
      </c>
      <c r="G83" s="44">
        <f>G84</f>
        <v>101575</v>
      </c>
    </row>
    <row r="84" spans="1:7" ht="28.2">
      <c r="A84" s="32" t="s">
        <v>147</v>
      </c>
      <c r="B84" s="3" t="s">
        <v>0</v>
      </c>
      <c r="C84" s="3" t="s">
        <v>63</v>
      </c>
      <c r="D84" s="3" t="s">
        <v>64</v>
      </c>
      <c r="E84" s="3" t="s">
        <v>149</v>
      </c>
      <c r="F84" s="3" t="s">
        <v>2</v>
      </c>
      <c r="G84" s="44">
        <f>G85+G87</f>
        <v>101575</v>
      </c>
    </row>
    <row r="85" spans="1:7" ht="22.8">
      <c r="A85" s="30" t="s">
        <v>23</v>
      </c>
      <c r="B85" s="3" t="s">
        <v>0</v>
      </c>
      <c r="C85" s="3" t="s">
        <v>63</v>
      </c>
      <c r="D85" s="3" t="s">
        <v>64</v>
      </c>
      <c r="E85" s="3" t="s">
        <v>24</v>
      </c>
      <c r="F85" s="3" t="s">
        <v>2</v>
      </c>
      <c r="G85" s="44">
        <f>G86</f>
        <v>78400</v>
      </c>
    </row>
    <row r="86" spans="1:7" hidden="1">
      <c r="A86" s="31" t="s">
        <v>25</v>
      </c>
      <c r="B86" s="40" t="s">
        <v>0</v>
      </c>
      <c r="C86" s="40" t="s">
        <v>63</v>
      </c>
      <c r="D86" s="40" t="s">
        <v>64</v>
      </c>
      <c r="E86" s="40" t="s">
        <v>24</v>
      </c>
      <c r="F86" s="40" t="s">
        <v>26</v>
      </c>
      <c r="G86" s="60">
        <v>78400</v>
      </c>
    </row>
    <row r="87" spans="1:7" ht="34.200000000000003">
      <c r="A87" s="30" t="s">
        <v>27</v>
      </c>
      <c r="B87" s="3" t="s">
        <v>0</v>
      </c>
      <c r="C87" s="3" t="s">
        <v>63</v>
      </c>
      <c r="D87" s="3" t="s">
        <v>64</v>
      </c>
      <c r="E87" s="3" t="s">
        <v>28</v>
      </c>
      <c r="F87" s="3" t="s">
        <v>2</v>
      </c>
      <c r="G87" s="44">
        <f>G88</f>
        <v>23175</v>
      </c>
    </row>
    <row r="88" spans="1:7" hidden="1">
      <c r="A88" s="31" t="s">
        <v>29</v>
      </c>
      <c r="B88" s="40" t="s">
        <v>0</v>
      </c>
      <c r="C88" s="40" t="s">
        <v>63</v>
      </c>
      <c r="D88" s="40" t="s">
        <v>64</v>
      </c>
      <c r="E88" s="40" t="s">
        <v>28</v>
      </c>
      <c r="F88" s="40" t="s">
        <v>30</v>
      </c>
      <c r="G88" s="60">
        <v>23175</v>
      </c>
    </row>
    <row r="89" spans="1:7" ht="24">
      <c r="A89" s="28" t="s">
        <v>210</v>
      </c>
      <c r="B89" s="19" t="s">
        <v>0</v>
      </c>
      <c r="C89" s="19" t="s">
        <v>165</v>
      </c>
      <c r="D89" s="19"/>
      <c r="E89" s="19"/>
      <c r="F89" s="19"/>
      <c r="G89" s="22">
        <f>G90</f>
        <v>245000</v>
      </c>
    </row>
    <row r="90" spans="1:7" ht="36">
      <c r="A90" s="29" t="s">
        <v>65</v>
      </c>
      <c r="B90" s="13" t="s">
        <v>0</v>
      </c>
      <c r="C90" s="13" t="s">
        <v>66</v>
      </c>
      <c r="D90" s="13" t="s">
        <v>11</v>
      </c>
      <c r="E90" s="13" t="s">
        <v>2</v>
      </c>
      <c r="F90" s="13" t="s">
        <v>2</v>
      </c>
      <c r="G90" s="17">
        <f>G91</f>
        <v>245000</v>
      </c>
    </row>
    <row r="91" spans="1:7" ht="22.8">
      <c r="A91" s="30" t="s">
        <v>126</v>
      </c>
      <c r="B91" s="5" t="s">
        <v>0</v>
      </c>
      <c r="C91" s="5" t="s">
        <v>66</v>
      </c>
      <c r="D91" s="5" t="s">
        <v>11</v>
      </c>
      <c r="E91" s="5" t="s">
        <v>2</v>
      </c>
      <c r="F91" s="7" t="s">
        <v>2</v>
      </c>
      <c r="G91" s="47">
        <f>G92</f>
        <v>245000</v>
      </c>
    </row>
    <row r="92" spans="1:7" ht="22.8">
      <c r="A92" s="30" t="s">
        <v>127</v>
      </c>
      <c r="B92" s="3" t="s">
        <v>0</v>
      </c>
      <c r="C92" s="3" t="s">
        <v>66</v>
      </c>
      <c r="D92" s="3" t="s">
        <v>11</v>
      </c>
      <c r="E92" s="3" t="s">
        <v>2</v>
      </c>
      <c r="F92" s="3" t="s">
        <v>2</v>
      </c>
      <c r="G92" s="44">
        <f>G93+G96+G100</f>
        <v>245000</v>
      </c>
    </row>
    <row r="93" spans="1:7" ht="24">
      <c r="A93" s="27" t="s">
        <v>67</v>
      </c>
      <c r="B93" s="62" t="s">
        <v>0</v>
      </c>
      <c r="C93" s="62" t="s">
        <v>66</v>
      </c>
      <c r="D93" s="62" t="s">
        <v>68</v>
      </c>
      <c r="E93" s="62" t="s">
        <v>2</v>
      </c>
      <c r="F93" s="62" t="s">
        <v>2</v>
      </c>
      <c r="G93" s="69">
        <f>G94</f>
        <v>100000</v>
      </c>
    </row>
    <row r="94" spans="1:7" ht="22.8">
      <c r="A94" s="30" t="s">
        <v>35</v>
      </c>
      <c r="B94" s="3" t="s">
        <v>0</v>
      </c>
      <c r="C94" s="3" t="s">
        <v>66</v>
      </c>
      <c r="D94" s="3" t="s">
        <v>68</v>
      </c>
      <c r="E94" s="3" t="s">
        <v>4</v>
      </c>
      <c r="F94" s="3" t="s">
        <v>2</v>
      </c>
      <c r="G94" s="44">
        <f>G95</f>
        <v>100000</v>
      </c>
    </row>
    <row r="95" spans="1:7" hidden="1">
      <c r="A95" s="31" t="s">
        <v>40</v>
      </c>
      <c r="B95" s="7" t="s">
        <v>0</v>
      </c>
      <c r="C95" s="7" t="s">
        <v>66</v>
      </c>
      <c r="D95" s="7" t="s">
        <v>68</v>
      </c>
      <c r="E95" s="7" t="s">
        <v>4</v>
      </c>
      <c r="F95" s="7" t="s">
        <v>41</v>
      </c>
      <c r="G95" s="47">
        <v>100000</v>
      </c>
    </row>
    <row r="96" spans="1:7" ht="24">
      <c r="A96" s="27" t="s">
        <v>167</v>
      </c>
      <c r="B96" s="62" t="s">
        <v>0</v>
      </c>
      <c r="C96" s="62" t="s">
        <v>66</v>
      </c>
      <c r="D96" s="62" t="s">
        <v>166</v>
      </c>
      <c r="E96" s="62" t="s">
        <v>2</v>
      </c>
      <c r="F96" s="62" t="s">
        <v>2</v>
      </c>
      <c r="G96" s="52">
        <f>G97</f>
        <v>115000</v>
      </c>
    </row>
    <row r="97" spans="1:7" ht="22.8">
      <c r="A97" s="30" t="s">
        <v>35</v>
      </c>
      <c r="B97" s="3" t="s">
        <v>0</v>
      </c>
      <c r="C97" s="3" t="s">
        <v>66</v>
      </c>
      <c r="D97" s="3" t="s">
        <v>166</v>
      </c>
      <c r="E97" s="3" t="s">
        <v>4</v>
      </c>
      <c r="F97" s="3" t="s">
        <v>2</v>
      </c>
      <c r="G97" s="50">
        <f>G98+G99</f>
        <v>115000</v>
      </c>
    </row>
    <row r="98" spans="1:7" ht="22.8" hidden="1">
      <c r="A98" s="31" t="s">
        <v>139</v>
      </c>
      <c r="B98" s="7" t="s">
        <v>0</v>
      </c>
      <c r="C98" s="7" t="s">
        <v>66</v>
      </c>
      <c r="D98" s="7" t="s">
        <v>166</v>
      </c>
      <c r="E98" s="7" t="s">
        <v>4</v>
      </c>
      <c r="F98" s="7" t="s">
        <v>41</v>
      </c>
      <c r="G98" s="48">
        <v>50000</v>
      </c>
    </row>
    <row r="99" spans="1:7" ht="34.200000000000003" hidden="1">
      <c r="A99" s="31" t="s">
        <v>140</v>
      </c>
      <c r="B99" s="7" t="s">
        <v>0</v>
      </c>
      <c r="C99" s="7" t="s">
        <v>66</v>
      </c>
      <c r="D99" s="7" t="s">
        <v>166</v>
      </c>
      <c r="E99" s="7" t="s">
        <v>4</v>
      </c>
      <c r="F99" s="7" t="s">
        <v>3</v>
      </c>
      <c r="G99" s="48">
        <v>65000</v>
      </c>
    </row>
    <row r="100" spans="1:7" ht="25.8" customHeight="1">
      <c r="A100" s="27" t="s">
        <v>69</v>
      </c>
      <c r="B100" s="62" t="s">
        <v>0</v>
      </c>
      <c r="C100" s="62" t="s">
        <v>66</v>
      </c>
      <c r="D100" s="62" t="s">
        <v>70</v>
      </c>
      <c r="E100" s="62" t="s">
        <v>2</v>
      </c>
      <c r="F100" s="62" t="s">
        <v>2</v>
      </c>
      <c r="G100" s="69">
        <f>G101</f>
        <v>30000</v>
      </c>
    </row>
    <row r="101" spans="1:7" ht="22.8">
      <c r="A101" s="30" t="s">
        <v>35</v>
      </c>
      <c r="B101" s="3" t="s">
        <v>0</v>
      </c>
      <c r="C101" s="3" t="s">
        <v>66</v>
      </c>
      <c r="D101" s="3" t="s">
        <v>70</v>
      </c>
      <c r="E101" s="3" t="s">
        <v>4</v>
      </c>
      <c r="F101" s="3" t="s">
        <v>2</v>
      </c>
      <c r="G101" s="44">
        <f>G102</f>
        <v>30000</v>
      </c>
    </row>
    <row r="102" spans="1:7" hidden="1">
      <c r="A102" s="31" t="s">
        <v>40</v>
      </c>
      <c r="B102" s="40" t="s">
        <v>0</v>
      </c>
      <c r="C102" s="40" t="s">
        <v>66</v>
      </c>
      <c r="D102" s="40" t="s">
        <v>70</v>
      </c>
      <c r="E102" s="40" t="s">
        <v>4</v>
      </c>
      <c r="F102" s="40" t="s">
        <v>41</v>
      </c>
      <c r="G102" s="49">
        <v>30000</v>
      </c>
    </row>
    <row r="103" spans="1:7">
      <c r="A103" s="28" t="s">
        <v>168</v>
      </c>
      <c r="B103" s="19" t="s">
        <v>0</v>
      </c>
      <c r="C103" s="19" t="s">
        <v>171</v>
      </c>
      <c r="D103" s="19"/>
      <c r="E103" s="19"/>
      <c r="F103" s="19"/>
      <c r="G103" s="20">
        <f>G104</f>
        <v>0</v>
      </c>
    </row>
    <row r="104" spans="1:7">
      <c r="A104" s="27" t="s">
        <v>71</v>
      </c>
      <c r="B104" s="12" t="s">
        <v>0</v>
      </c>
      <c r="C104" s="12" t="s">
        <v>72</v>
      </c>
      <c r="D104" s="12"/>
      <c r="E104" s="12"/>
      <c r="F104" s="12"/>
      <c r="G104" s="46">
        <v>0</v>
      </c>
    </row>
    <row r="105" spans="1:7" ht="24">
      <c r="A105" s="29" t="s">
        <v>128</v>
      </c>
      <c r="B105" s="13" t="s">
        <v>0</v>
      </c>
      <c r="C105" s="13" t="s">
        <v>72</v>
      </c>
      <c r="D105" s="13" t="s">
        <v>11</v>
      </c>
      <c r="E105" s="13" t="s">
        <v>2</v>
      </c>
      <c r="F105" s="13" t="s">
        <v>2</v>
      </c>
      <c r="G105" s="17">
        <v>0</v>
      </c>
    </row>
    <row r="106" spans="1:7" ht="35.4">
      <c r="A106" s="9" t="s">
        <v>129</v>
      </c>
      <c r="B106" s="5" t="s">
        <v>0</v>
      </c>
      <c r="C106" s="5" t="s">
        <v>72</v>
      </c>
      <c r="D106" s="5" t="s">
        <v>173</v>
      </c>
      <c r="E106" s="5" t="s">
        <v>2</v>
      </c>
      <c r="F106" s="5" t="s">
        <v>2</v>
      </c>
      <c r="G106" s="44">
        <v>0</v>
      </c>
    </row>
    <row r="107" spans="1:7" ht="27.6">
      <c r="A107" s="35" t="s">
        <v>172</v>
      </c>
      <c r="B107" s="24" t="s">
        <v>0</v>
      </c>
      <c r="C107" s="5" t="s">
        <v>72</v>
      </c>
      <c r="D107" s="5" t="s">
        <v>174</v>
      </c>
      <c r="E107" s="5" t="s">
        <v>2</v>
      </c>
      <c r="F107" s="5" t="s">
        <v>2</v>
      </c>
      <c r="G107" s="44">
        <v>0</v>
      </c>
    </row>
    <row r="108" spans="1:7" ht="28.2">
      <c r="A108" s="32" t="s">
        <v>158</v>
      </c>
      <c r="B108" s="23" t="s">
        <v>0</v>
      </c>
      <c r="C108" s="5" t="s">
        <v>72</v>
      </c>
      <c r="D108" s="5" t="s">
        <v>174</v>
      </c>
      <c r="E108" s="5" t="s">
        <v>148</v>
      </c>
      <c r="F108" s="5" t="s">
        <v>2</v>
      </c>
      <c r="G108" s="44">
        <v>0</v>
      </c>
    </row>
    <row r="109" spans="1:7" ht="42">
      <c r="A109" s="32" t="s">
        <v>159</v>
      </c>
      <c r="B109" s="23" t="s">
        <v>0</v>
      </c>
      <c r="C109" s="5" t="s">
        <v>72</v>
      </c>
      <c r="D109" s="5" t="s">
        <v>174</v>
      </c>
      <c r="E109" s="5" t="s">
        <v>153</v>
      </c>
      <c r="F109" s="5" t="s">
        <v>2</v>
      </c>
      <c r="G109" s="44">
        <v>0</v>
      </c>
    </row>
    <row r="110" spans="1:7" ht="22.8">
      <c r="A110" s="30" t="s">
        <v>73</v>
      </c>
      <c r="B110" s="3" t="s">
        <v>0</v>
      </c>
      <c r="C110" s="3" t="s">
        <v>72</v>
      </c>
      <c r="D110" s="3" t="s">
        <v>74</v>
      </c>
      <c r="E110" s="3" t="s">
        <v>4</v>
      </c>
      <c r="F110" s="3" t="s">
        <v>2</v>
      </c>
      <c r="G110" s="44">
        <v>0</v>
      </c>
    </row>
    <row r="111" spans="1:7" ht="22.8" hidden="1">
      <c r="A111" s="30" t="s">
        <v>35</v>
      </c>
      <c r="B111" s="3" t="s">
        <v>0</v>
      </c>
      <c r="C111" s="3" t="s">
        <v>72</v>
      </c>
      <c r="D111" s="3" t="s">
        <v>74</v>
      </c>
      <c r="E111" s="3" t="s">
        <v>4</v>
      </c>
      <c r="F111" s="3" t="s">
        <v>2</v>
      </c>
      <c r="G111" s="44">
        <v>0</v>
      </c>
    </row>
    <row r="112" spans="1:7" s="58" customFormat="1" hidden="1">
      <c r="A112" s="31" t="s">
        <v>40</v>
      </c>
      <c r="B112" s="40" t="s">
        <v>0</v>
      </c>
      <c r="C112" s="40" t="s">
        <v>72</v>
      </c>
      <c r="D112" s="40" t="s">
        <v>74</v>
      </c>
      <c r="E112" s="40" t="s">
        <v>4</v>
      </c>
      <c r="F112" s="40" t="s">
        <v>41</v>
      </c>
      <c r="G112" s="49">
        <v>0</v>
      </c>
    </row>
    <row r="113" spans="1:7">
      <c r="A113" s="42" t="s">
        <v>169</v>
      </c>
      <c r="B113" s="19" t="s">
        <v>0</v>
      </c>
      <c r="C113" s="19" t="s">
        <v>170</v>
      </c>
      <c r="D113" s="19"/>
      <c r="E113" s="19"/>
      <c r="F113" s="19"/>
      <c r="G113" s="20">
        <f>G114+G119</f>
        <v>3965420</v>
      </c>
    </row>
    <row r="114" spans="1:7">
      <c r="A114" s="29" t="s">
        <v>75</v>
      </c>
      <c r="B114" s="13" t="s">
        <v>0</v>
      </c>
      <c r="C114" s="13" t="s">
        <v>76</v>
      </c>
      <c r="D114" s="13" t="s">
        <v>11</v>
      </c>
      <c r="E114" s="13" t="s">
        <v>2</v>
      </c>
      <c r="F114" s="13" t="s">
        <v>2</v>
      </c>
      <c r="G114" s="18">
        <f>G115</f>
        <v>100000</v>
      </c>
    </row>
    <row r="115" spans="1:7">
      <c r="A115" s="70" t="s">
        <v>209</v>
      </c>
      <c r="B115" s="71" t="s">
        <v>0</v>
      </c>
      <c r="C115" s="71" t="s">
        <v>76</v>
      </c>
      <c r="D115" s="71" t="s">
        <v>77</v>
      </c>
      <c r="E115" s="71" t="s">
        <v>2</v>
      </c>
      <c r="F115" s="71" t="s">
        <v>2</v>
      </c>
      <c r="G115" s="46">
        <f>G116</f>
        <v>100000</v>
      </c>
    </row>
    <row r="116" spans="1:7" ht="42">
      <c r="A116" s="32" t="s">
        <v>159</v>
      </c>
      <c r="B116" s="3" t="s">
        <v>0</v>
      </c>
      <c r="C116" s="3" t="s">
        <v>76</v>
      </c>
      <c r="D116" s="3" t="s">
        <v>77</v>
      </c>
      <c r="E116" s="3" t="s">
        <v>153</v>
      </c>
      <c r="F116" s="3" t="s">
        <v>2</v>
      </c>
      <c r="G116" s="44">
        <f>G117</f>
        <v>100000</v>
      </c>
    </row>
    <row r="117" spans="1:7" ht="22.8">
      <c r="A117" s="30" t="s">
        <v>35</v>
      </c>
      <c r="B117" s="3" t="s">
        <v>0</v>
      </c>
      <c r="C117" s="3" t="s">
        <v>76</v>
      </c>
      <c r="D117" s="3" t="s">
        <v>77</v>
      </c>
      <c r="E117" s="3" t="s">
        <v>4</v>
      </c>
      <c r="F117" s="3" t="s">
        <v>2</v>
      </c>
      <c r="G117" s="44">
        <f>G118</f>
        <v>100000</v>
      </c>
    </row>
    <row r="118" spans="1:7" s="58" customFormat="1" hidden="1">
      <c r="A118" s="31" t="s">
        <v>36</v>
      </c>
      <c r="B118" s="40" t="s">
        <v>0</v>
      </c>
      <c r="C118" s="40" t="s">
        <v>76</v>
      </c>
      <c r="D118" s="40" t="s">
        <v>77</v>
      </c>
      <c r="E118" s="40" t="s">
        <v>4</v>
      </c>
      <c r="F118" s="40" t="s">
        <v>37</v>
      </c>
      <c r="G118" s="60">
        <v>100000</v>
      </c>
    </row>
    <row r="119" spans="1:7">
      <c r="A119" s="29" t="s">
        <v>78</v>
      </c>
      <c r="B119" s="13" t="s">
        <v>0</v>
      </c>
      <c r="C119" s="13" t="s">
        <v>79</v>
      </c>
      <c r="D119" s="13"/>
      <c r="E119" s="13"/>
      <c r="F119" s="13"/>
      <c r="G119" s="17">
        <f>G120</f>
        <v>3865420</v>
      </c>
    </row>
    <row r="120" spans="1:7" ht="22.8">
      <c r="A120" s="30" t="s">
        <v>130</v>
      </c>
      <c r="B120" s="5" t="s">
        <v>0</v>
      </c>
      <c r="C120" s="5" t="s">
        <v>79</v>
      </c>
      <c r="D120" s="5" t="s">
        <v>11</v>
      </c>
      <c r="E120" s="5" t="s">
        <v>2</v>
      </c>
      <c r="F120" s="5" t="s">
        <v>2</v>
      </c>
      <c r="G120" s="4">
        <f>G121</f>
        <v>3865420</v>
      </c>
    </row>
    <row r="121" spans="1:7" ht="34.200000000000003">
      <c r="A121" s="30" t="s">
        <v>131</v>
      </c>
      <c r="B121" s="5" t="s">
        <v>0</v>
      </c>
      <c r="C121" s="5" t="s">
        <v>79</v>
      </c>
      <c r="D121" s="5" t="s">
        <v>11</v>
      </c>
      <c r="E121" s="5" t="s">
        <v>2</v>
      </c>
      <c r="F121" s="5" t="s">
        <v>2</v>
      </c>
      <c r="G121" s="4">
        <f>G122+G127+G133+G142+G148+G160+G165+G170+G154</f>
        <v>3865420</v>
      </c>
    </row>
    <row r="122" spans="1:7" ht="24">
      <c r="A122" s="27" t="s">
        <v>80</v>
      </c>
      <c r="B122" s="62" t="s">
        <v>0</v>
      </c>
      <c r="C122" s="62" t="s">
        <v>79</v>
      </c>
      <c r="D122" s="62" t="s">
        <v>81</v>
      </c>
      <c r="E122" s="62" t="s">
        <v>2</v>
      </c>
      <c r="F122" s="62" t="s">
        <v>2</v>
      </c>
      <c r="G122" s="69">
        <f>G123</f>
        <v>250000</v>
      </c>
    </row>
    <row r="123" spans="1:7" ht="28.2">
      <c r="A123" s="32" t="s">
        <v>158</v>
      </c>
      <c r="B123" s="3" t="s">
        <v>0</v>
      </c>
      <c r="C123" s="3" t="s">
        <v>79</v>
      </c>
      <c r="D123" s="3" t="s">
        <v>81</v>
      </c>
      <c r="E123" s="3" t="s">
        <v>148</v>
      </c>
      <c r="F123" s="3" t="s">
        <v>2</v>
      </c>
      <c r="G123" s="44">
        <f>G124</f>
        <v>250000</v>
      </c>
    </row>
    <row r="124" spans="1:7" ht="42">
      <c r="A124" s="32" t="s">
        <v>159</v>
      </c>
      <c r="B124" s="3" t="s">
        <v>0</v>
      </c>
      <c r="C124" s="3" t="s">
        <v>79</v>
      </c>
      <c r="D124" s="3" t="s">
        <v>81</v>
      </c>
      <c r="E124" s="3" t="s">
        <v>153</v>
      </c>
      <c r="F124" s="3" t="s">
        <v>2</v>
      </c>
      <c r="G124" s="44">
        <f>G125</f>
        <v>250000</v>
      </c>
    </row>
    <row r="125" spans="1:7" ht="22.8">
      <c r="A125" s="30" t="s">
        <v>35</v>
      </c>
      <c r="B125" s="3" t="s">
        <v>0</v>
      </c>
      <c r="C125" s="3" t="s">
        <v>79</v>
      </c>
      <c r="D125" s="3" t="s">
        <v>81</v>
      </c>
      <c r="E125" s="3" t="s">
        <v>4</v>
      </c>
      <c r="F125" s="3" t="s">
        <v>2</v>
      </c>
      <c r="G125" s="44">
        <f>G126</f>
        <v>250000</v>
      </c>
    </row>
    <row r="126" spans="1:7" s="58" customFormat="1" hidden="1">
      <c r="A126" s="31" t="s">
        <v>36</v>
      </c>
      <c r="B126" s="40" t="s">
        <v>0</v>
      </c>
      <c r="C126" s="40" t="s">
        <v>79</v>
      </c>
      <c r="D126" s="40" t="s">
        <v>81</v>
      </c>
      <c r="E126" s="40" t="s">
        <v>4</v>
      </c>
      <c r="F126" s="40" t="s">
        <v>37</v>
      </c>
      <c r="G126" s="49">
        <v>250000</v>
      </c>
    </row>
    <row r="127" spans="1:7">
      <c r="A127" s="27" t="s">
        <v>82</v>
      </c>
      <c r="B127" s="62" t="s">
        <v>0</v>
      </c>
      <c r="C127" s="62" t="s">
        <v>79</v>
      </c>
      <c r="D127" s="62" t="s">
        <v>83</v>
      </c>
      <c r="E127" s="62" t="s">
        <v>2</v>
      </c>
      <c r="F127" s="62" t="s">
        <v>2</v>
      </c>
      <c r="G127" s="69">
        <f>G130</f>
        <v>140000</v>
      </c>
    </row>
    <row r="128" spans="1:7" ht="28.2">
      <c r="A128" s="32" t="s">
        <v>158</v>
      </c>
      <c r="B128" s="3" t="s">
        <v>0</v>
      </c>
      <c r="C128" s="3" t="s">
        <v>79</v>
      </c>
      <c r="D128" s="3" t="s">
        <v>83</v>
      </c>
      <c r="E128" s="3" t="s">
        <v>148</v>
      </c>
      <c r="F128" s="3" t="s">
        <v>2</v>
      </c>
      <c r="G128" s="44">
        <f>G129</f>
        <v>140000</v>
      </c>
    </row>
    <row r="129" spans="1:7" ht="42">
      <c r="A129" s="32" t="s">
        <v>159</v>
      </c>
      <c r="B129" s="3" t="s">
        <v>0</v>
      </c>
      <c r="C129" s="3" t="s">
        <v>79</v>
      </c>
      <c r="D129" s="3" t="s">
        <v>83</v>
      </c>
      <c r="E129" s="3" t="s">
        <v>153</v>
      </c>
      <c r="F129" s="3" t="s">
        <v>2</v>
      </c>
      <c r="G129" s="44">
        <f>G130</f>
        <v>140000</v>
      </c>
    </row>
    <row r="130" spans="1:7" ht="22.8">
      <c r="A130" s="30" t="s">
        <v>35</v>
      </c>
      <c r="B130" s="3" t="s">
        <v>0</v>
      </c>
      <c r="C130" s="3" t="s">
        <v>79</v>
      </c>
      <c r="D130" s="3" t="s">
        <v>83</v>
      </c>
      <c r="E130" s="3" t="s">
        <v>4</v>
      </c>
      <c r="F130" s="3" t="s">
        <v>2</v>
      </c>
      <c r="G130" s="44">
        <f>G131+G132</f>
        <v>140000</v>
      </c>
    </row>
    <row r="131" spans="1:7" s="58" customFormat="1" hidden="1">
      <c r="A131" s="31" t="s">
        <v>38</v>
      </c>
      <c r="B131" s="40" t="s">
        <v>0</v>
      </c>
      <c r="C131" s="40" t="s">
        <v>79</v>
      </c>
      <c r="D131" s="40" t="s">
        <v>83</v>
      </c>
      <c r="E131" s="40" t="s">
        <v>4</v>
      </c>
      <c r="F131" s="40" t="s">
        <v>39</v>
      </c>
      <c r="G131" s="49">
        <v>60000</v>
      </c>
    </row>
    <row r="132" spans="1:7" s="58" customFormat="1" hidden="1">
      <c r="A132" s="31" t="s">
        <v>43</v>
      </c>
      <c r="B132" s="40" t="s">
        <v>0</v>
      </c>
      <c r="C132" s="40" t="s">
        <v>79</v>
      </c>
      <c r="D132" s="40" t="s">
        <v>83</v>
      </c>
      <c r="E132" s="40" t="s">
        <v>4</v>
      </c>
      <c r="F132" s="40" t="s">
        <v>44</v>
      </c>
      <c r="G132" s="49">
        <v>80000</v>
      </c>
    </row>
    <row r="133" spans="1:7" ht="24">
      <c r="A133" s="27" t="s">
        <v>84</v>
      </c>
      <c r="B133" s="62" t="s">
        <v>0</v>
      </c>
      <c r="C133" s="62" t="s">
        <v>79</v>
      </c>
      <c r="D133" s="62" t="s">
        <v>85</v>
      </c>
      <c r="E133" s="62" t="s">
        <v>2</v>
      </c>
      <c r="F133" s="62" t="s">
        <v>2</v>
      </c>
      <c r="G133" s="69">
        <f>G136</f>
        <v>767000</v>
      </c>
    </row>
    <row r="134" spans="1:7" ht="28.2">
      <c r="A134" s="32" t="s">
        <v>158</v>
      </c>
      <c r="B134" s="3" t="s">
        <v>0</v>
      </c>
      <c r="C134" s="3" t="s">
        <v>79</v>
      </c>
      <c r="D134" s="3" t="s">
        <v>85</v>
      </c>
      <c r="E134" s="3" t="s">
        <v>148</v>
      </c>
      <c r="F134" s="3" t="s">
        <v>2</v>
      </c>
      <c r="G134" s="44">
        <f>G135</f>
        <v>767000</v>
      </c>
    </row>
    <row r="135" spans="1:7" ht="42">
      <c r="A135" s="32" t="s">
        <v>159</v>
      </c>
      <c r="B135" s="3" t="s">
        <v>0</v>
      </c>
      <c r="C135" s="3" t="s">
        <v>79</v>
      </c>
      <c r="D135" s="3" t="s">
        <v>85</v>
      </c>
      <c r="E135" s="3" t="s">
        <v>153</v>
      </c>
      <c r="F135" s="3" t="s">
        <v>2</v>
      </c>
      <c r="G135" s="44">
        <f>G136</f>
        <v>767000</v>
      </c>
    </row>
    <row r="136" spans="1:7" ht="22.8">
      <c r="A136" s="30" t="s">
        <v>35</v>
      </c>
      <c r="B136" s="3" t="s">
        <v>0</v>
      </c>
      <c r="C136" s="3" t="s">
        <v>79</v>
      </c>
      <c r="D136" s="3" t="s">
        <v>85</v>
      </c>
      <c r="E136" s="3" t="s">
        <v>4</v>
      </c>
      <c r="F136" s="3" t="s">
        <v>2</v>
      </c>
      <c r="G136" s="44">
        <f>G137+G138+G139+G140+G141</f>
        <v>767000</v>
      </c>
    </row>
    <row r="137" spans="1:7" hidden="1">
      <c r="A137" s="31" t="s">
        <v>141</v>
      </c>
      <c r="B137" s="3" t="s">
        <v>0</v>
      </c>
      <c r="C137" s="7" t="s">
        <v>79</v>
      </c>
      <c r="D137" s="7" t="s">
        <v>85</v>
      </c>
      <c r="E137" s="7" t="s">
        <v>4</v>
      </c>
      <c r="F137" s="7" t="s">
        <v>61</v>
      </c>
      <c r="G137" s="48">
        <v>156000</v>
      </c>
    </row>
    <row r="138" spans="1:7" hidden="1">
      <c r="A138" s="31" t="s">
        <v>38</v>
      </c>
      <c r="B138" s="40" t="s">
        <v>0</v>
      </c>
      <c r="C138" s="40" t="s">
        <v>79</v>
      </c>
      <c r="D138" s="40" t="s">
        <v>85</v>
      </c>
      <c r="E138" s="40" t="s">
        <v>4</v>
      </c>
      <c r="F138" s="40" t="s">
        <v>39</v>
      </c>
      <c r="G138" s="60">
        <v>100000</v>
      </c>
    </row>
    <row r="139" spans="1:7" hidden="1">
      <c r="A139" s="31" t="s">
        <v>40</v>
      </c>
      <c r="B139" s="40" t="s">
        <v>0</v>
      </c>
      <c r="C139" s="40" t="s">
        <v>79</v>
      </c>
      <c r="D139" s="40" t="s">
        <v>85</v>
      </c>
      <c r="E139" s="40" t="s">
        <v>4</v>
      </c>
      <c r="F139" s="40" t="s">
        <v>41</v>
      </c>
      <c r="G139" s="60">
        <v>381000</v>
      </c>
    </row>
    <row r="140" spans="1:7" hidden="1">
      <c r="A140" s="31" t="s">
        <v>119</v>
      </c>
      <c r="B140" s="40" t="s">
        <v>0</v>
      </c>
      <c r="C140" s="40" t="s">
        <v>79</v>
      </c>
      <c r="D140" s="40" t="s">
        <v>85</v>
      </c>
      <c r="E140" s="40" t="s">
        <v>4</v>
      </c>
      <c r="F140" s="40" t="s">
        <v>3</v>
      </c>
      <c r="G140" s="60">
        <v>80000</v>
      </c>
    </row>
    <row r="141" spans="1:7" hidden="1">
      <c r="A141" s="31" t="s">
        <v>43</v>
      </c>
      <c r="B141" s="40" t="s">
        <v>0</v>
      </c>
      <c r="C141" s="40" t="s">
        <v>79</v>
      </c>
      <c r="D141" s="40" t="s">
        <v>85</v>
      </c>
      <c r="E141" s="40" t="s">
        <v>4</v>
      </c>
      <c r="F141" s="40" t="s">
        <v>44</v>
      </c>
      <c r="G141" s="60">
        <v>50000</v>
      </c>
    </row>
    <row r="142" spans="1:7" ht="24">
      <c r="A142" s="27" t="s">
        <v>86</v>
      </c>
      <c r="B142" s="62" t="s">
        <v>0</v>
      </c>
      <c r="C142" s="62" t="s">
        <v>79</v>
      </c>
      <c r="D142" s="62" t="s">
        <v>142</v>
      </c>
      <c r="E142" s="62" t="s">
        <v>2</v>
      </c>
      <c r="F142" s="62" t="s">
        <v>2</v>
      </c>
      <c r="G142" s="69">
        <f>G145</f>
        <v>200000</v>
      </c>
    </row>
    <row r="143" spans="1:7" ht="28.2">
      <c r="A143" s="32" t="s">
        <v>158</v>
      </c>
      <c r="B143" s="3" t="s">
        <v>0</v>
      </c>
      <c r="C143" s="3" t="s">
        <v>79</v>
      </c>
      <c r="D143" s="3" t="s">
        <v>142</v>
      </c>
      <c r="E143" s="3" t="s">
        <v>148</v>
      </c>
      <c r="F143" s="3" t="s">
        <v>2</v>
      </c>
      <c r="G143" s="44">
        <f>G144</f>
        <v>200000</v>
      </c>
    </row>
    <row r="144" spans="1:7" ht="42">
      <c r="A144" s="32" t="s">
        <v>159</v>
      </c>
      <c r="B144" s="3" t="s">
        <v>0</v>
      </c>
      <c r="C144" s="3" t="s">
        <v>79</v>
      </c>
      <c r="D144" s="3" t="s">
        <v>142</v>
      </c>
      <c r="E144" s="3" t="s">
        <v>153</v>
      </c>
      <c r="F144" s="3" t="s">
        <v>2</v>
      </c>
      <c r="G144" s="44">
        <f>G145</f>
        <v>200000</v>
      </c>
    </row>
    <row r="145" spans="1:7" ht="22.8">
      <c r="A145" s="30" t="s">
        <v>35</v>
      </c>
      <c r="B145" s="3" t="s">
        <v>0</v>
      </c>
      <c r="C145" s="3" t="s">
        <v>79</v>
      </c>
      <c r="D145" s="3" t="s">
        <v>142</v>
      </c>
      <c r="E145" s="3" t="s">
        <v>4</v>
      </c>
      <c r="F145" s="3" t="s">
        <v>2</v>
      </c>
      <c r="G145" s="44">
        <f>G146+G147</f>
        <v>200000</v>
      </c>
    </row>
    <row r="146" spans="1:7" hidden="1">
      <c r="A146" s="31" t="s">
        <v>38</v>
      </c>
      <c r="B146" s="40" t="s">
        <v>0</v>
      </c>
      <c r="C146" s="40" t="s">
        <v>79</v>
      </c>
      <c r="D146" s="40" t="s">
        <v>142</v>
      </c>
      <c r="E146" s="40" t="s">
        <v>4</v>
      </c>
      <c r="F146" s="40" t="s">
        <v>39</v>
      </c>
      <c r="G146" s="60">
        <v>50000</v>
      </c>
    </row>
    <row r="147" spans="1:7" ht="22.8" hidden="1">
      <c r="A147" s="31" t="s">
        <v>35</v>
      </c>
      <c r="B147" s="40" t="s">
        <v>0</v>
      </c>
      <c r="C147" s="40" t="s">
        <v>79</v>
      </c>
      <c r="D147" s="40" t="s">
        <v>142</v>
      </c>
      <c r="E147" s="40" t="s">
        <v>4</v>
      </c>
      <c r="F147" s="40" t="s">
        <v>3</v>
      </c>
      <c r="G147" s="60">
        <v>150000</v>
      </c>
    </row>
    <row r="148" spans="1:7">
      <c r="A148" s="27" t="s">
        <v>204</v>
      </c>
      <c r="B148" s="62" t="s">
        <v>0</v>
      </c>
      <c r="C148" s="62" t="s">
        <v>79</v>
      </c>
      <c r="D148" s="62" t="s">
        <v>143</v>
      </c>
      <c r="E148" s="62" t="s">
        <v>2</v>
      </c>
      <c r="F148" s="62" t="s">
        <v>2</v>
      </c>
      <c r="G148" s="69">
        <f>G151</f>
        <v>410000</v>
      </c>
    </row>
    <row r="149" spans="1:7" ht="28.2">
      <c r="A149" s="32" t="s">
        <v>158</v>
      </c>
      <c r="B149" s="3" t="s">
        <v>0</v>
      </c>
      <c r="C149" s="3" t="s">
        <v>79</v>
      </c>
      <c r="D149" s="3" t="s">
        <v>143</v>
      </c>
      <c r="E149" s="3" t="s">
        <v>148</v>
      </c>
      <c r="F149" s="3" t="s">
        <v>2</v>
      </c>
      <c r="G149" s="44">
        <f>G150</f>
        <v>410000</v>
      </c>
    </row>
    <row r="150" spans="1:7" ht="42">
      <c r="A150" s="32" t="s">
        <v>159</v>
      </c>
      <c r="B150" s="3" t="s">
        <v>0</v>
      </c>
      <c r="C150" s="3" t="s">
        <v>79</v>
      </c>
      <c r="D150" s="3" t="s">
        <v>143</v>
      </c>
      <c r="E150" s="3" t="s">
        <v>153</v>
      </c>
      <c r="F150" s="3" t="s">
        <v>2</v>
      </c>
      <c r="G150" s="44">
        <f>G151</f>
        <v>410000</v>
      </c>
    </row>
    <row r="151" spans="1:7" ht="22.8">
      <c r="A151" s="30" t="s">
        <v>35</v>
      </c>
      <c r="B151" s="3" t="s">
        <v>0</v>
      </c>
      <c r="C151" s="3" t="s">
        <v>79</v>
      </c>
      <c r="D151" s="3" t="s">
        <v>143</v>
      </c>
      <c r="E151" s="3" t="s">
        <v>4</v>
      </c>
      <c r="F151" s="3" t="s">
        <v>2</v>
      </c>
      <c r="G151" s="44">
        <f>G152+G153</f>
        <v>410000</v>
      </c>
    </row>
    <row r="152" spans="1:7" hidden="1">
      <c r="A152" s="31" t="s">
        <v>38</v>
      </c>
      <c r="B152" s="40" t="s">
        <v>0</v>
      </c>
      <c r="C152" s="40" t="s">
        <v>79</v>
      </c>
      <c r="D152" s="40" t="s">
        <v>143</v>
      </c>
      <c r="E152" s="40" t="s">
        <v>4</v>
      </c>
      <c r="F152" s="40" t="s">
        <v>39</v>
      </c>
      <c r="G152" s="60">
        <v>30000</v>
      </c>
    </row>
    <row r="153" spans="1:7" hidden="1">
      <c r="A153" s="31" t="s">
        <v>191</v>
      </c>
      <c r="B153" s="40" t="s">
        <v>0</v>
      </c>
      <c r="C153" s="40" t="s">
        <v>79</v>
      </c>
      <c r="D153" s="40" t="s">
        <v>143</v>
      </c>
      <c r="E153" s="40" t="s">
        <v>4</v>
      </c>
      <c r="F153" s="40" t="s">
        <v>41</v>
      </c>
      <c r="G153" s="60">
        <v>380000</v>
      </c>
    </row>
    <row r="154" spans="1:7">
      <c r="A154" s="27" t="s">
        <v>214</v>
      </c>
      <c r="B154" s="62" t="s">
        <v>0</v>
      </c>
      <c r="C154" s="62" t="s">
        <v>79</v>
      </c>
      <c r="D154" s="12" t="s">
        <v>215</v>
      </c>
      <c r="E154" s="62" t="s">
        <v>2</v>
      </c>
      <c r="F154" s="62" t="s">
        <v>2</v>
      </c>
      <c r="G154" s="69">
        <f>G157</f>
        <v>300000</v>
      </c>
    </row>
    <row r="155" spans="1:7" ht="28.2">
      <c r="A155" s="32" t="s">
        <v>158</v>
      </c>
      <c r="B155" s="3" t="s">
        <v>0</v>
      </c>
      <c r="C155" s="3" t="s">
        <v>79</v>
      </c>
      <c r="D155" s="5" t="s">
        <v>215</v>
      </c>
      <c r="E155" s="3" t="s">
        <v>148</v>
      </c>
      <c r="F155" s="3" t="s">
        <v>2</v>
      </c>
      <c r="G155" s="44">
        <f>G156</f>
        <v>300000</v>
      </c>
    </row>
    <row r="156" spans="1:7" ht="42">
      <c r="A156" s="32" t="s">
        <v>159</v>
      </c>
      <c r="B156" s="3" t="s">
        <v>0</v>
      </c>
      <c r="C156" s="3" t="s">
        <v>79</v>
      </c>
      <c r="D156" s="5" t="s">
        <v>215</v>
      </c>
      <c r="E156" s="3" t="s">
        <v>153</v>
      </c>
      <c r="F156" s="3" t="s">
        <v>2</v>
      </c>
      <c r="G156" s="44">
        <f>G157</f>
        <v>300000</v>
      </c>
    </row>
    <row r="157" spans="1:7" ht="22.8">
      <c r="A157" s="30" t="s">
        <v>35</v>
      </c>
      <c r="B157" s="3" t="s">
        <v>0</v>
      </c>
      <c r="C157" s="3" t="s">
        <v>79</v>
      </c>
      <c r="D157" s="5" t="s">
        <v>215</v>
      </c>
      <c r="E157" s="3" t="s">
        <v>4</v>
      </c>
      <c r="F157" s="3" t="s">
        <v>2</v>
      </c>
      <c r="G157" s="44">
        <f>G158+G159</f>
        <v>300000</v>
      </c>
    </row>
    <row r="158" spans="1:7" hidden="1">
      <c r="A158" s="31" t="s">
        <v>38</v>
      </c>
      <c r="B158" s="40" t="s">
        <v>0</v>
      </c>
      <c r="C158" s="40" t="s">
        <v>79</v>
      </c>
      <c r="D158" s="7" t="s">
        <v>215</v>
      </c>
      <c r="E158" s="40" t="s">
        <v>4</v>
      </c>
      <c r="F158" s="40" t="s">
        <v>39</v>
      </c>
      <c r="G158" s="60">
        <v>50000</v>
      </c>
    </row>
    <row r="159" spans="1:7" ht="22.8" hidden="1">
      <c r="A159" s="31" t="s">
        <v>35</v>
      </c>
      <c r="B159" s="40" t="s">
        <v>0</v>
      </c>
      <c r="C159" s="40" t="s">
        <v>79</v>
      </c>
      <c r="D159" s="7" t="s">
        <v>215</v>
      </c>
      <c r="E159" s="40" t="s">
        <v>4</v>
      </c>
      <c r="F159" s="40" t="s">
        <v>41</v>
      </c>
      <c r="G159" s="60">
        <v>250000</v>
      </c>
    </row>
    <row r="160" spans="1:7" ht="24">
      <c r="A160" s="27" t="s">
        <v>202</v>
      </c>
      <c r="B160" s="62" t="s">
        <v>0</v>
      </c>
      <c r="C160" s="62" t="s">
        <v>79</v>
      </c>
      <c r="D160" s="62" t="s">
        <v>203</v>
      </c>
      <c r="E160" s="62" t="s">
        <v>2</v>
      </c>
      <c r="F160" s="62" t="s">
        <v>2</v>
      </c>
      <c r="G160" s="69">
        <f>G163</f>
        <v>1264212</v>
      </c>
    </row>
    <row r="161" spans="1:7" ht="28.2">
      <c r="A161" s="32" t="s">
        <v>158</v>
      </c>
      <c r="B161" s="3" t="s">
        <v>0</v>
      </c>
      <c r="C161" s="3" t="s">
        <v>79</v>
      </c>
      <c r="D161" s="3" t="s">
        <v>203</v>
      </c>
      <c r="E161" s="3" t="s">
        <v>148</v>
      </c>
      <c r="F161" s="3" t="s">
        <v>2</v>
      </c>
      <c r="G161" s="44">
        <f>G162</f>
        <v>1264212</v>
      </c>
    </row>
    <row r="162" spans="1:7" ht="42">
      <c r="A162" s="32" t="s">
        <v>159</v>
      </c>
      <c r="B162" s="3" t="s">
        <v>0</v>
      </c>
      <c r="C162" s="3" t="s">
        <v>79</v>
      </c>
      <c r="D162" s="3" t="s">
        <v>203</v>
      </c>
      <c r="E162" s="3" t="s">
        <v>153</v>
      </c>
      <c r="F162" s="3" t="s">
        <v>2</v>
      </c>
      <c r="G162" s="44">
        <f>G163</f>
        <v>1264212</v>
      </c>
    </row>
    <row r="163" spans="1:7" ht="22.8" hidden="1">
      <c r="A163" s="31" t="s">
        <v>35</v>
      </c>
      <c r="B163" s="40" t="s">
        <v>0</v>
      </c>
      <c r="C163" s="40" t="s">
        <v>79</v>
      </c>
      <c r="D163" s="40" t="s">
        <v>203</v>
      </c>
      <c r="E163" s="40" t="s">
        <v>4</v>
      </c>
      <c r="F163" s="40" t="s">
        <v>2</v>
      </c>
      <c r="G163" s="49">
        <f>G164</f>
        <v>1264212</v>
      </c>
    </row>
    <row r="164" spans="1:7" hidden="1">
      <c r="A164" s="31" t="s">
        <v>191</v>
      </c>
      <c r="B164" s="40" t="s">
        <v>0</v>
      </c>
      <c r="C164" s="40" t="s">
        <v>79</v>
      </c>
      <c r="D164" s="40" t="s">
        <v>203</v>
      </c>
      <c r="E164" s="40" t="s">
        <v>4</v>
      </c>
      <c r="F164" s="40" t="s">
        <v>41</v>
      </c>
      <c r="G164" s="60">
        <v>1264212</v>
      </c>
    </row>
    <row r="165" spans="1:7">
      <c r="A165" s="27" t="s">
        <v>87</v>
      </c>
      <c r="B165" s="62" t="s">
        <v>0</v>
      </c>
      <c r="C165" s="62" t="s">
        <v>79</v>
      </c>
      <c r="D165" s="62" t="s">
        <v>88</v>
      </c>
      <c r="E165" s="62" t="s">
        <v>2</v>
      </c>
      <c r="F165" s="62" t="s">
        <v>2</v>
      </c>
      <c r="G165" s="69">
        <f>G166</f>
        <v>84208</v>
      </c>
    </row>
    <row r="166" spans="1:7" ht="28.2">
      <c r="A166" s="32" t="s">
        <v>158</v>
      </c>
      <c r="B166" s="3" t="s">
        <v>0</v>
      </c>
      <c r="C166" s="3" t="s">
        <v>79</v>
      </c>
      <c r="D166" s="3" t="s">
        <v>88</v>
      </c>
      <c r="E166" s="3" t="s">
        <v>148</v>
      </c>
      <c r="F166" s="3" t="s">
        <v>2</v>
      </c>
      <c r="G166" s="44">
        <f>G167</f>
        <v>84208</v>
      </c>
    </row>
    <row r="167" spans="1:7" ht="42">
      <c r="A167" s="32" t="s">
        <v>159</v>
      </c>
      <c r="B167" s="3" t="s">
        <v>0</v>
      </c>
      <c r="C167" s="3" t="s">
        <v>79</v>
      </c>
      <c r="D167" s="3" t="s">
        <v>88</v>
      </c>
      <c r="E167" s="3" t="s">
        <v>153</v>
      </c>
      <c r="F167" s="3" t="s">
        <v>2</v>
      </c>
      <c r="G167" s="44">
        <f>G168</f>
        <v>84208</v>
      </c>
    </row>
    <row r="168" spans="1:7" ht="22.8">
      <c r="A168" s="30" t="s">
        <v>35</v>
      </c>
      <c r="B168" s="3" t="s">
        <v>0</v>
      </c>
      <c r="C168" s="3" t="s">
        <v>79</v>
      </c>
      <c r="D168" s="3" t="s">
        <v>88</v>
      </c>
      <c r="E168" s="3" t="s">
        <v>4</v>
      </c>
      <c r="F168" s="3" t="s">
        <v>2</v>
      </c>
      <c r="G168" s="44">
        <f>G169</f>
        <v>84208</v>
      </c>
    </row>
    <row r="169" spans="1:7" s="58" customFormat="1" hidden="1">
      <c r="A169" s="31" t="s">
        <v>40</v>
      </c>
      <c r="B169" s="40" t="s">
        <v>0</v>
      </c>
      <c r="C169" s="40" t="s">
        <v>79</v>
      </c>
      <c r="D169" s="40" t="s">
        <v>88</v>
      </c>
      <c r="E169" s="40" t="s">
        <v>4</v>
      </c>
      <c r="F169" s="40" t="s">
        <v>41</v>
      </c>
      <c r="G169" s="49">
        <v>84208</v>
      </c>
    </row>
    <row r="170" spans="1:7">
      <c r="A170" s="27" t="s">
        <v>89</v>
      </c>
      <c r="B170" s="62" t="s">
        <v>0</v>
      </c>
      <c r="C170" s="62" t="s">
        <v>79</v>
      </c>
      <c r="D170" s="62" t="s">
        <v>90</v>
      </c>
      <c r="E170" s="62" t="s">
        <v>2</v>
      </c>
      <c r="F170" s="62" t="s">
        <v>2</v>
      </c>
      <c r="G170" s="69">
        <f>G173</f>
        <v>450000</v>
      </c>
    </row>
    <row r="171" spans="1:7" ht="28.2">
      <c r="A171" s="32" t="s">
        <v>158</v>
      </c>
      <c r="B171" s="3" t="s">
        <v>0</v>
      </c>
      <c r="C171" s="3" t="s">
        <v>79</v>
      </c>
      <c r="D171" s="3" t="s">
        <v>90</v>
      </c>
      <c r="E171" s="3" t="s">
        <v>148</v>
      </c>
      <c r="F171" s="3" t="s">
        <v>2</v>
      </c>
      <c r="G171" s="44">
        <f>G172</f>
        <v>450000</v>
      </c>
    </row>
    <row r="172" spans="1:7" ht="42">
      <c r="A172" s="32" t="s">
        <v>159</v>
      </c>
      <c r="B172" s="3" t="s">
        <v>0</v>
      </c>
      <c r="C172" s="3" t="s">
        <v>79</v>
      </c>
      <c r="D172" s="3" t="s">
        <v>90</v>
      </c>
      <c r="E172" s="3" t="s">
        <v>153</v>
      </c>
      <c r="F172" s="3" t="s">
        <v>2</v>
      </c>
      <c r="G172" s="44">
        <f>G173</f>
        <v>450000</v>
      </c>
    </row>
    <row r="173" spans="1:7" ht="22.8">
      <c r="A173" s="30" t="s">
        <v>35</v>
      </c>
      <c r="B173" s="3" t="s">
        <v>0</v>
      </c>
      <c r="C173" s="3" t="s">
        <v>79</v>
      </c>
      <c r="D173" s="3" t="s">
        <v>90</v>
      </c>
      <c r="E173" s="3" t="s">
        <v>4</v>
      </c>
      <c r="F173" s="3" t="s">
        <v>2</v>
      </c>
      <c r="G173" s="44">
        <f>G174+G175</f>
        <v>450000</v>
      </c>
    </row>
    <row r="174" spans="1:7" hidden="1">
      <c r="A174" s="31" t="s">
        <v>38</v>
      </c>
      <c r="B174" s="40" t="s">
        <v>0</v>
      </c>
      <c r="C174" s="40" t="s">
        <v>79</v>
      </c>
      <c r="D174" s="40" t="s">
        <v>90</v>
      </c>
      <c r="E174" s="40" t="s">
        <v>4</v>
      </c>
      <c r="F174" s="40" t="s">
        <v>39</v>
      </c>
      <c r="G174" s="60">
        <v>400000</v>
      </c>
    </row>
    <row r="175" spans="1:7" hidden="1">
      <c r="A175" s="77" t="s">
        <v>216</v>
      </c>
      <c r="B175" s="40" t="s">
        <v>0</v>
      </c>
      <c r="C175" s="40" t="s">
        <v>79</v>
      </c>
      <c r="D175" s="40" t="s">
        <v>90</v>
      </c>
      <c r="E175" s="40" t="s">
        <v>4</v>
      </c>
      <c r="F175" s="40" t="s">
        <v>44</v>
      </c>
      <c r="G175" s="60">
        <v>50000</v>
      </c>
    </row>
    <row r="176" spans="1:7" ht="24">
      <c r="A176" s="28" t="s">
        <v>91</v>
      </c>
      <c r="B176" s="19" t="s">
        <v>0</v>
      </c>
      <c r="C176" s="19" t="s">
        <v>92</v>
      </c>
      <c r="D176" s="19" t="s">
        <v>11</v>
      </c>
      <c r="E176" s="19" t="s">
        <v>2</v>
      </c>
      <c r="F176" s="19" t="s">
        <v>2</v>
      </c>
      <c r="G176" s="26">
        <f>G179</f>
        <v>25000</v>
      </c>
    </row>
    <row r="177" spans="1:7" ht="34.200000000000003">
      <c r="A177" s="30" t="s">
        <v>120</v>
      </c>
      <c r="B177" s="3" t="s">
        <v>0</v>
      </c>
      <c r="C177" s="3" t="s">
        <v>92</v>
      </c>
      <c r="D177" s="3" t="s">
        <v>11</v>
      </c>
      <c r="E177" s="3" t="s">
        <v>2</v>
      </c>
      <c r="F177" s="3" t="s">
        <v>2</v>
      </c>
      <c r="G177" s="43">
        <f>G178</f>
        <v>25000</v>
      </c>
    </row>
    <row r="178" spans="1:7" ht="34.200000000000003">
      <c r="A178" s="30" t="s">
        <v>132</v>
      </c>
      <c r="B178" s="3" t="s">
        <v>0</v>
      </c>
      <c r="C178" s="3" t="s">
        <v>92</v>
      </c>
      <c r="D178" s="3" t="s">
        <v>11</v>
      </c>
      <c r="E178" s="3" t="s">
        <v>2</v>
      </c>
      <c r="F178" s="3" t="s">
        <v>2</v>
      </c>
      <c r="G178" s="43">
        <f>G179</f>
        <v>25000</v>
      </c>
    </row>
    <row r="179" spans="1:7" ht="24">
      <c r="A179" s="27" t="s">
        <v>93</v>
      </c>
      <c r="B179" s="62" t="s">
        <v>0</v>
      </c>
      <c r="C179" s="62" t="s">
        <v>92</v>
      </c>
      <c r="D179" s="62" t="s">
        <v>94</v>
      </c>
      <c r="E179" s="62" t="s">
        <v>2</v>
      </c>
      <c r="F179" s="62" t="s">
        <v>2</v>
      </c>
      <c r="G179" s="68">
        <v>25000</v>
      </c>
    </row>
    <row r="180" spans="1:7" ht="28.2">
      <c r="A180" s="32" t="s">
        <v>158</v>
      </c>
      <c r="B180" s="3" t="s">
        <v>0</v>
      </c>
      <c r="C180" s="3" t="s">
        <v>92</v>
      </c>
      <c r="D180" s="3" t="s">
        <v>94</v>
      </c>
      <c r="E180" s="3" t="s">
        <v>148</v>
      </c>
      <c r="F180" s="3" t="s">
        <v>2</v>
      </c>
      <c r="G180" s="8">
        <f>G181</f>
        <v>25000</v>
      </c>
    </row>
    <row r="181" spans="1:7" ht="42">
      <c r="A181" s="32" t="s">
        <v>159</v>
      </c>
      <c r="B181" s="3" t="s">
        <v>0</v>
      </c>
      <c r="C181" s="3" t="s">
        <v>92</v>
      </c>
      <c r="D181" s="3" t="s">
        <v>94</v>
      </c>
      <c r="E181" s="3" t="s">
        <v>153</v>
      </c>
      <c r="F181" s="3" t="s">
        <v>2</v>
      </c>
      <c r="G181" s="8">
        <f>G182</f>
        <v>25000</v>
      </c>
    </row>
    <row r="182" spans="1:7" ht="22.8">
      <c r="A182" s="30" t="s">
        <v>35</v>
      </c>
      <c r="B182" s="3" t="s">
        <v>0</v>
      </c>
      <c r="C182" s="3" t="s">
        <v>92</v>
      </c>
      <c r="D182" s="3" t="s">
        <v>94</v>
      </c>
      <c r="E182" s="3" t="s">
        <v>4</v>
      </c>
      <c r="F182" s="3" t="s">
        <v>2</v>
      </c>
      <c r="G182" s="8">
        <f>G183</f>
        <v>25000</v>
      </c>
    </row>
    <row r="183" spans="1:7" ht="14.4" hidden="1">
      <c r="A183" s="31" t="s">
        <v>40</v>
      </c>
      <c r="B183" s="40" t="s">
        <v>0</v>
      </c>
      <c r="C183" s="40" t="s">
        <v>92</v>
      </c>
      <c r="D183" s="40" t="s">
        <v>94</v>
      </c>
      <c r="E183" s="40" t="s">
        <v>4</v>
      </c>
      <c r="F183" s="40" t="s">
        <v>41</v>
      </c>
      <c r="G183" s="67">
        <v>25000</v>
      </c>
    </row>
    <row r="184" spans="1:7">
      <c r="A184" s="28" t="s">
        <v>95</v>
      </c>
      <c r="B184" s="19" t="s">
        <v>0</v>
      </c>
      <c r="C184" s="19" t="s">
        <v>96</v>
      </c>
      <c r="D184" s="19"/>
      <c r="E184" s="19"/>
      <c r="F184" s="19"/>
      <c r="G184" s="20">
        <f>G185</f>
        <v>2900000</v>
      </c>
    </row>
    <row r="185" spans="1:7" ht="22.8">
      <c r="A185" s="30" t="s">
        <v>133</v>
      </c>
      <c r="B185" s="3" t="s">
        <v>0</v>
      </c>
      <c r="C185" s="3" t="s">
        <v>96</v>
      </c>
      <c r="D185" s="3" t="s">
        <v>11</v>
      </c>
      <c r="E185" s="3" t="s">
        <v>2</v>
      </c>
      <c r="F185" s="3" t="s">
        <v>2</v>
      </c>
      <c r="G185" s="4">
        <f>G186</f>
        <v>2900000</v>
      </c>
    </row>
    <row r="186" spans="1:7" ht="22.8">
      <c r="A186" s="30" t="s">
        <v>134</v>
      </c>
      <c r="B186" s="3" t="s">
        <v>0</v>
      </c>
      <c r="C186" s="3" t="s">
        <v>96</v>
      </c>
      <c r="D186" s="3" t="s">
        <v>11</v>
      </c>
      <c r="E186" s="3" t="s">
        <v>2</v>
      </c>
      <c r="F186" s="3" t="s">
        <v>2</v>
      </c>
      <c r="G186" s="4">
        <f>G187</f>
        <v>2900000</v>
      </c>
    </row>
    <row r="187" spans="1:7" ht="40.200000000000003">
      <c r="A187" s="65" t="s">
        <v>175</v>
      </c>
      <c r="B187" s="66" t="s">
        <v>0</v>
      </c>
      <c r="C187" s="62" t="s">
        <v>96</v>
      </c>
      <c r="D187" s="62" t="s">
        <v>97</v>
      </c>
      <c r="E187" s="62" t="s">
        <v>2</v>
      </c>
      <c r="F187" s="62" t="s">
        <v>2</v>
      </c>
      <c r="G187" s="63">
        <f>G188</f>
        <v>2900000</v>
      </c>
    </row>
    <row r="188" spans="1:7" ht="15">
      <c r="A188" s="64" t="s">
        <v>98</v>
      </c>
      <c r="B188" s="3" t="s">
        <v>0</v>
      </c>
      <c r="C188" s="3" t="s">
        <v>96</v>
      </c>
      <c r="D188" s="3" t="s">
        <v>97</v>
      </c>
      <c r="E188" s="3" t="s">
        <v>1</v>
      </c>
      <c r="F188" s="3" t="s">
        <v>2</v>
      </c>
      <c r="G188" s="4">
        <f>G189</f>
        <v>2900000</v>
      </c>
    </row>
    <row r="189" spans="1:7" ht="22.8" hidden="1">
      <c r="A189" s="31" t="s">
        <v>99</v>
      </c>
      <c r="B189" s="40" t="s">
        <v>0</v>
      </c>
      <c r="C189" s="40" t="s">
        <v>96</v>
      </c>
      <c r="D189" s="40" t="s">
        <v>97</v>
      </c>
      <c r="E189" s="40" t="s">
        <v>1</v>
      </c>
      <c r="F189" s="40" t="s">
        <v>100</v>
      </c>
      <c r="G189" s="41">
        <v>2900000</v>
      </c>
    </row>
    <row r="190" spans="1:7">
      <c r="A190" s="28" t="s">
        <v>101</v>
      </c>
      <c r="B190" s="19" t="s">
        <v>0</v>
      </c>
      <c r="C190" s="19" t="s">
        <v>102</v>
      </c>
      <c r="D190" s="19"/>
      <c r="E190" s="19"/>
      <c r="F190" s="19"/>
      <c r="G190" s="20">
        <f>G191</f>
        <v>225632</v>
      </c>
    </row>
    <row r="191" spans="1:7" ht="22.8">
      <c r="A191" s="30" t="s">
        <v>135</v>
      </c>
      <c r="B191" s="3" t="s">
        <v>0</v>
      </c>
      <c r="C191" s="3" t="s">
        <v>102</v>
      </c>
      <c r="D191" s="3" t="s">
        <v>11</v>
      </c>
      <c r="E191" s="3" t="s">
        <v>2</v>
      </c>
      <c r="F191" s="3" t="s">
        <v>2</v>
      </c>
      <c r="G191" s="4">
        <f>G192</f>
        <v>225632</v>
      </c>
    </row>
    <row r="192" spans="1:7" ht="24">
      <c r="A192" s="9" t="s">
        <v>145</v>
      </c>
      <c r="B192" s="3" t="s">
        <v>0</v>
      </c>
      <c r="C192" s="3" t="s">
        <v>102</v>
      </c>
      <c r="D192" s="3" t="s">
        <v>11</v>
      </c>
      <c r="E192" s="3" t="s">
        <v>2</v>
      </c>
      <c r="F192" s="3" t="s">
        <v>2</v>
      </c>
      <c r="G192" s="4">
        <f>G193+G196+G199</f>
        <v>225632</v>
      </c>
    </row>
    <row r="193" spans="1:7" ht="24">
      <c r="A193" s="27" t="s">
        <v>103</v>
      </c>
      <c r="B193" s="62" t="s">
        <v>0</v>
      </c>
      <c r="C193" s="62" t="s">
        <v>102</v>
      </c>
      <c r="D193" s="62" t="s">
        <v>104</v>
      </c>
      <c r="E193" s="62" t="s">
        <v>2</v>
      </c>
      <c r="F193" s="62" t="s">
        <v>2</v>
      </c>
      <c r="G193" s="63">
        <f>G194</f>
        <v>28000</v>
      </c>
    </row>
    <row r="194" spans="1:7" ht="15">
      <c r="A194" s="30" t="s">
        <v>105</v>
      </c>
      <c r="B194" s="3" t="s">
        <v>0</v>
      </c>
      <c r="C194" s="3" t="s">
        <v>102</v>
      </c>
      <c r="D194" s="3" t="s">
        <v>104</v>
      </c>
      <c r="E194" s="3" t="s">
        <v>106</v>
      </c>
      <c r="F194" s="3" t="s">
        <v>2</v>
      </c>
      <c r="G194" s="4">
        <f>G195</f>
        <v>28000</v>
      </c>
    </row>
    <row r="195" spans="1:7" hidden="1">
      <c r="A195" s="31" t="s">
        <v>107</v>
      </c>
      <c r="B195" s="40" t="s">
        <v>0</v>
      </c>
      <c r="C195" s="40" t="s">
        <v>102</v>
      </c>
      <c r="D195" s="40" t="s">
        <v>104</v>
      </c>
      <c r="E195" s="40" t="s">
        <v>106</v>
      </c>
      <c r="F195" s="40" t="s">
        <v>108</v>
      </c>
      <c r="G195" s="41">
        <v>28000</v>
      </c>
    </row>
    <row r="196" spans="1:7">
      <c r="A196" s="27" t="s">
        <v>109</v>
      </c>
      <c r="B196" s="62" t="s">
        <v>0</v>
      </c>
      <c r="C196" s="62" t="s">
        <v>102</v>
      </c>
      <c r="D196" s="62" t="s">
        <v>110</v>
      </c>
      <c r="E196" s="62" t="s">
        <v>2</v>
      </c>
      <c r="F196" s="62" t="s">
        <v>2</v>
      </c>
      <c r="G196" s="63">
        <f>G197</f>
        <v>97632</v>
      </c>
    </row>
    <row r="197" spans="1:7" ht="22.8">
      <c r="A197" s="30" t="s">
        <v>111</v>
      </c>
      <c r="B197" s="3" t="s">
        <v>0</v>
      </c>
      <c r="C197" s="3" t="s">
        <v>102</v>
      </c>
      <c r="D197" s="3" t="s">
        <v>110</v>
      </c>
      <c r="E197" s="3" t="s">
        <v>199</v>
      </c>
      <c r="F197" s="3" t="s">
        <v>2</v>
      </c>
      <c r="G197" s="4">
        <f>G198</f>
        <v>97632</v>
      </c>
    </row>
    <row r="198" spans="1:7" ht="22.8" hidden="1">
      <c r="A198" s="31" t="s">
        <v>112</v>
      </c>
      <c r="B198" s="40" t="s">
        <v>0</v>
      </c>
      <c r="C198" s="40" t="s">
        <v>102</v>
      </c>
      <c r="D198" s="40" t="s">
        <v>110</v>
      </c>
      <c r="E198" s="40" t="s">
        <v>199</v>
      </c>
      <c r="F198" s="40" t="s">
        <v>200</v>
      </c>
      <c r="G198" s="41">
        <v>97632</v>
      </c>
    </row>
    <row r="199" spans="1:7" ht="24">
      <c r="A199" s="27" t="s">
        <v>113</v>
      </c>
      <c r="B199" s="62" t="s">
        <v>0</v>
      </c>
      <c r="C199" s="62" t="s">
        <v>102</v>
      </c>
      <c r="D199" s="62" t="s">
        <v>114</v>
      </c>
      <c r="E199" s="62" t="s">
        <v>2</v>
      </c>
      <c r="F199" s="62" t="s">
        <v>2</v>
      </c>
      <c r="G199" s="63">
        <f>G200</f>
        <v>100000</v>
      </c>
    </row>
    <row r="200" spans="1:7" ht="15">
      <c r="A200" s="30" t="s">
        <v>98</v>
      </c>
      <c r="B200" s="3" t="s">
        <v>0</v>
      </c>
      <c r="C200" s="3" t="s">
        <v>102</v>
      </c>
      <c r="D200" s="3" t="s">
        <v>114</v>
      </c>
      <c r="E200" s="3" t="s">
        <v>1</v>
      </c>
      <c r="F200" s="3" t="s">
        <v>2</v>
      </c>
      <c r="G200" s="4">
        <f>G201</f>
        <v>100000</v>
      </c>
    </row>
    <row r="201" spans="1:7" ht="22.8" hidden="1">
      <c r="A201" s="31" t="s">
        <v>99</v>
      </c>
      <c r="B201" s="40" t="s">
        <v>0</v>
      </c>
      <c r="C201" s="40" t="s">
        <v>102</v>
      </c>
      <c r="D201" s="40" t="s">
        <v>114</v>
      </c>
      <c r="E201" s="40" t="s">
        <v>1</v>
      </c>
      <c r="F201" s="40" t="s">
        <v>100</v>
      </c>
      <c r="G201" s="41">
        <v>100000</v>
      </c>
    </row>
    <row r="202" spans="1:7">
      <c r="A202" s="28" t="s">
        <v>115</v>
      </c>
      <c r="B202" s="19" t="s">
        <v>0</v>
      </c>
      <c r="C202" s="19" t="s">
        <v>116</v>
      </c>
      <c r="D202" s="19"/>
      <c r="E202" s="19"/>
      <c r="F202" s="19"/>
      <c r="G202" s="20">
        <f>G203</f>
        <v>5000</v>
      </c>
    </row>
    <row r="203" spans="1:7" ht="22.8">
      <c r="A203" s="30" t="s">
        <v>136</v>
      </c>
      <c r="B203" s="3" t="s">
        <v>0</v>
      </c>
      <c r="C203" s="3" t="s">
        <v>116</v>
      </c>
      <c r="D203" s="3" t="s">
        <v>11</v>
      </c>
      <c r="E203" s="3" t="s">
        <v>2</v>
      </c>
      <c r="F203" s="3" t="s">
        <v>2</v>
      </c>
      <c r="G203" s="4">
        <v>5000</v>
      </c>
    </row>
    <row r="204" spans="1:7" ht="57">
      <c r="A204" s="30" t="s">
        <v>137</v>
      </c>
      <c r="B204" s="3" t="s">
        <v>0</v>
      </c>
      <c r="C204" s="3" t="s">
        <v>116</v>
      </c>
      <c r="D204" s="3" t="s">
        <v>11</v>
      </c>
      <c r="E204" s="3" t="s">
        <v>2</v>
      </c>
      <c r="F204" s="3" t="s">
        <v>2</v>
      </c>
      <c r="G204" s="4">
        <v>5000</v>
      </c>
    </row>
    <row r="205" spans="1:7" ht="24">
      <c r="A205" s="27" t="s">
        <v>117</v>
      </c>
      <c r="B205" s="62" t="s">
        <v>0</v>
      </c>
      <c r="C205" s="62" t="s">
        <v>116</v>
      </c>
      <c r="D205" s="62" t="s">
        <v>118</v>
      </c>
      <c r="E205" s="62" t="s">
        <v>2</v>
      </c>
      <c r="F205" s="62" t="s">
        <v>2</v>
      </c>
      <c r="G205" s="63">
        <v>5000</v>
      </c>
    </row>
    <row r="206" spans="1:7" ht="15">
      <c r="A206" s="30" t="s">
        <v>98</v>
      </c>
      <c r="B206" s="3" t="s">
        <v>0</v>
      </c>
      <c r="C206" s="3" t="s">
        <v>116</v>
      </c>
      <c r="D206" s="3" t="s">
        <v>118</v>
      </c>
      <c r="E206" s="3" t="s">
        <v>1</v>
      </c>
      <c r="F206" s="3" t="s">
        <v>2</v>
      </c>
      <c r="G206" s="4">
        <v>5000</v>
      </c>
    </row>
    <row r="207" spans="1:7" ht="22.8" hidden="1">
      <c r="A207" s="31" t="s">
        <v>99</v>
      </c>
      <c r="B207" s="40" t="s">
        <v>0</v>
      </c>
      <c r="C207" s="40" t="s">
        <v>116</v>
      </c>
      <c r="D207" s="40" t="s">
        <v>118</v>
      </c>
      <c r="E207" s="40" t="s">
        <v>1</v>
      </c>
      <c r="F207" s="40" t="s">
        <v>100</v>
      </c>
      <c r="G207" s="41">
        <v>5000</v>
      </c>
    </row>
    <row r="208" spans="1:7" ht="36">
      <c r="A208" s="28" t="s">
        <v>196</v>
      </c>
      <c r="B208" s="19" t="s">
        <v>0</v>
      </c>
      <c r="C208" s="19" t="s">
        <v>195</v>
      </c>
      <c r="D208" s="19"/>
      <c r="E208" s="19"/>
      <c r="F208" s="19"/>
      <c r="G208" s="20">
        <f>G209</f>
        <v>2300000</v>
      </c>
    </row>
    <row r="209" spans="1:7" ht="34.200000000000003">
      <c r="A209" s="30" t="s">
        <v>120</v>
      </c>
      <c r="B209" s="3" t="s">
        <v>0</v>
      </c>
      <c r="C209" s="3" t="s">
        <v>195</v>
      </c>
      <c r="D209" s="3" t="s">
        <v>11</v>
      </c>
      <c r="E209" s="3" t="s">
        <v>2</v>
      </c>
      <c r="F209" s="3" t="s">
        <v>2</v>
      </c>
      <c r="G209" s="4">
        <f>G210</f>
        <v>2300000</v>
      </c>
    </row>
    <row r="210" spans="1:7" ht="34.200000000000003">
      <c r="A210" s="30" t="s">
        <v>208</v>
      </c>
      <c r="B210" s="3" t="s">
        <v>0</v>
      </c>
      <c r="C210" s="3" t="s">
        <v>195</v>
      </c>
      <c r="D210" s="3" t="s">
        <v>11</v>
      </c>
      <c r="E210" s="3" t="s">
        <v>2</v>
      </c>
      <c r="F210" s="3" t="s">
        <v>2</v>
      </c>
      <c r="G210" s="4">
        <f>G211</f>
        <v>2300000</v>
      </c>
    </row>
    <row r="211" spans="1:7" ht="36">
      <c r="A211" s="27" t="s">
        <v>207</v>
      </c>
      <c r="B211" s="62" t="s">
        <v>0</v>
      </c>
      <c r="C211" s="62" t="s">
        <v>195</v>
      </c>
      <c r="D211" s="62" t="s">
        <v>201</v>
      </c>
      <c r="E211" s="62" t="s">
        <v>2</v>
      </c>
      <c r="F211" s="62" t="s">
        <v>2</v>
      </c>
      <c r="G211" s="63">
        <f>G212</f>
        <v>2300000</v>
      </c>
    </row>
    <row r="212" spans="1:7" ht="15">
      <c r="A212" s="30" t="s">
        <v>98</v>
      </c>
      <c r="B212" s="3" t="s">
        <v>0</v>
      </c>
      <c r="C212" s="3" t="s">
        <v>195</v>
      </c>
      <c r="D212" s="3" t="s">
        <v>201</v>
      </c>
      <c r="E212" s="3" t="s">
        <v>1</v>
      </c>
      <c r="F212" s="3" t="s">
        <v>2</v>
      </c>
      <c r="G212" s="4">
        <f>G213</f>
        <v>2300000</v>
      </c>
    </row>
    <row r="213" spans="1:7" ht="22.8" hidden="1">
      <c r="A213" s="31" t="s">
        <v>99</v>
      </c>
      <c r="B213" s="40" t="s">
        <v>0</v>
      </c>
      <c r="C213" s="40" t="s">
        <v>195</v>
      </c>
      <c r="D213" s="40" t="s">
        <v>201</v>
      </c>
      <c r="E213" s="40" t="s">
        <v>1</v>
      </c>
      <c r="F213" s="40" t="s">
        <v>100</v>
      </c>
      <c r="G213" s="41">
        <v>2300000</v>
      </c>
    </row>
    <row r="214" spans="1:7">
      <c r="A214" s="10"/>
      <c r="B214" s="10"/>
      <c r="C214" s="10"/>
      <c r="D214" s="10"/>
      <c r="E214" s="10"/>
      <c r="F214" s="10"/>
      <c r="G214" s="11"/>
    </row>
  </sheetData>
  <mergeCells count="12">
    <mergeCell ref="F6:F7"/>
    <mergeCell ref="G6:G7"/>
    <mergeCell ref="D1:G1"/>
    <mergeCell ref="D2:G2"/>
    <mergeCell ref="D3:G3"/>
    <mergeCell ref="D4:G4"/>
    <mergeCell ref="A5:G5"/>
    <mergeCell ref="A6:A7"/>
    <mergeCell ref="C6:C7"/>
    <mergeCell ref="D6:D7"/>
    <mergeCell ref="E6:E7"/>
    <mergeCell ref="B6:B7"/>
  </mergeCells>
  <pageMargins left="0.78740157480314965" right="0.37" top="0.2" bottom="0.22" header="0.11811023622047245" footer="0.11811023622047245"/>
  <pageSetup paperSize="9" fitToHeight="8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08"/>
  <sheetViews>
    <sheetView workbookViewId="0">
      <pane xSplit="1" ySplit="1" topLeftCell="D2" activePane="bottomRight" state="frozen"/>
      <selection pane="topRight" activeCell="F1" sqref="F1"/>
      <selection pane="bottomLeft" activeCell="A11" sqref="A11"/>
      <selection pane="bottomRight" activeCell="H8" sqref="H8"/>
    </sheetView>
  </sheetViews>
  <sheetFormatPr defaultColWidth="8.88671875" defaultRowHeight="15.6" outlineLevelRow="1"/>
  <cols>
    <col min="1" max="1" width="51.44140625" style="2" customWidth="1"/>
    <col min="2" max="2" width="5" style="2" hidden="1" customWidth="1"/>
    <col min="3" max="3" width="5.44140625" style="2" hidden="1" customWidth="1"/>
    <col min="4" max="4" width="12.44140625" style="2" customWidth="1"/>
    <col min="5" max="5" width="5.33203125" style="2" customWidth="1"/>
    <col min="6" max="6" width="4.6640625" style="2" hidden="1" customWidth="1"/>
    <col min="7" max="7" width="14.6640625" style="1" customWidth="1"/>
    <col min="8" max="8" width="14.88671875" style="1" customWidth="1"/>
    <col min="9" max="9" width="18.109375" style="25" customWidth="1"/>
    <col min="10" max="10" width="8.88671875" style="25"/>
    <col min="11" max="11" width="12.44140625" style="25" bestFit="1" customWidth="1"/>
    <col min="12" max="16384" width="8.88671875" style="25"/>
  </cols>
  <sheetData>
    <row r="1" spans="1:11" s="37" customFormat="1" ht="13.8">
      <c r="A1" s="36"/>
      <c r="B1" s="36"/>
      <c r="C1" s="36"/>
      <c r="D1" s="87" t="s">
        <v>180</v>
      </c>
      <c r="E1" s="87"/>
      <c r="F1" s="87"/>
      <c r="G1" s="87"/>
      <c r="H1" s="87"/>
    </row>
    <row r="2" spans="1:11" s="37" customFormat="1" ht="13.8">
      <c r="A2" s="36"/>
      <c r="B2" s="36"/>
      <c r="C2" s="36"/>
      <c r="D2" s="88" t="s">
        <v>181</v>
      </c>
      <c r="E2" s="88"/>
      <c r="F2" s="88"/>
      <c r="G2" s="88"/>
      <c r="H2" s="88"/>
    </row>
    <row r="3" spans="1:11" s="37" customFormat="1" ht="13.8">
      <c r="A3" s="36"/>
      <c r="B3" s="36"/>
      <c r="C3" s="36"/>
      <c r="D3" s="87" t="s">
        <v>182</v>
      </c>
      <c r="E3" s="87"/>
      <c r="F3" s="87"/>
      <c r="G3" s="87"/>
      <c r="H3" s="87"/>
    </row>
    <row r="4" spans="1:11" s="37" customFormat="1" ht="13.8">
      <c r="A4" s="36"/>
      <c r="B4" s="36"/>
      <c r="C4" s="36"/>
      <c r="D4" s="87" t="s">
        <v>188</v>
      </c>
      <c r="E4" s="87"/>
      <c r="F4" s="87"/>
      <c r="G4" s="87"/>
      <c r="H4" s="87"/>
    </row>
    <row r="5" spans="1:11" ht="73.2" customHeight="1">
      <c r="A5" s="86" t="s">
        <v>221</v>
      </c>
      <c r="B5" s="86"/>
      <c r="C5" s="86"/>
      <c r="D5" s="86"/>
      <c r="E5" s="86"/>
      <c r="F5" s="86"/>
      <c r="G5" s="86"/>
      <c r="H5" s="86"/>
    </row>
    <row r="6" spans="1:11" ht="14.4" customHeight="1">
      <c r="A6" s="81" t="s">
        <v>176</v>
      </c>
      <c r="B6" s="80" t="s">
        <v>177</v>
      </c>
      <c r="C6" s="80" t="s">
        <v>6</v>
      </c>
      <c r="D6" s="80" t="s">
        <v>7</v>
      </c>
      <c r="E6" s="84" t="s">
        <v>178</v>
      </c>
      <c r="F6" s="80" t="s">
        <v>8</v>
      </c>
      <c r="G6" s="80" t="s">
        <v>219</v>
      </c>
      <c r="H6" s="80" t="s">
        <v>220</v>
      </c>
    </row>
    <row r="7" spans="1:11" ht="39" customHeight="1">
      <c r="A7" s="82"/>
      <c r="B7" s="83"/>
      <c r="C7" s="83"/>
      <c r="D7" s="83"/>
      <c r="E7" s="85"/>
      <c r="F7" s="83"/>
      <c r="G7" s="80"/>
      <c r="H7" s="80"/>
      <c r="I7" s="76"/>
      <c r="J7" s="76"/>
    </row>
    <row r="8" spans="1:11" ht="27.6" customHeight="1">
      <c r="A8" s="27" t="s">
        <v>9</v>
      </c>
      <c r="B8" s="12" t="s">
        <v>0</v>
      </c>
      <c r="C8" s="12" t="s">
        <v>10</v>
      </c>
      <c r="D8" s="12" t="s">
        <v>11</v>
      </c>
      <c r="E8" s="12" t="s">
        <v>2</v>
      </c>
      <c r="F8" s="12" t="s">
        <v>2</v>
      </c>
      <c r="G8" s="16">
        <f>G9+G68+G78+G92+G102+G171+G179+G185+G197+G203</f>
        <v>13243800</v>
      </c>
      <c r="H8" s="16">
        <f>H9+H68+H78+H92+H102+H171+H179+H185+H197+H203</f>
        <v>14173302</v>
      </c>
      <c r="K8" s="76"/>
    </row>
    <row r="9" spans="1:11">
      <c r="A9" s="28" t="s">
        <v>160</v>
      </c>
      <c r="B9" s="19" t="s">
        <v>0</v>
      </c>
      <c r="C9" s="19" t="s">
        <v>161</v>
      </c>
      <c r="D9" s="19"/>
      <c r="E9" s="19"/>
      <c r="F9" s="19"/>
      <c r="G9" s="20">
        <f>G10+G16+G51+G57</f>
        <v>4687071</v>
      </c>
      <c r="H9" s="20">
        <f>H10+H16+H51+H57</f>
        <v>4687071</v>
      </c>
    </row>
    <row r="10" spans="1:11" ht="36">
      <c r="A10" s="29" t="s">
        <v>12</v>
      </c>
      <c r="B10" s="13" t="s">
        <v>0</v>
      </c>
      <c r="C10" s="13" t="s">
        <v>13</v>
      </c>
      <c r="D10" s="13" t="s">
        <v>11</v>
      </c>
      <c r="E10" s="13" t="s">
        <v>2</v>
      </c>
      <c r="F10" s="13" t="s">
        <v>2</v>
      </c>
      <c r="G10" s="14">
        <f t="shared" ref="G10:H14" si="0">G11</f>
        <v>72000</v>
      </c>
      <c r="H10" s="14">
        <f t="shared" si="0"/>
        <v>72000</v>
      </c>
    </row>
    <row r="11" spans="1:11" ht="22.8">
      <c r="A11" s="30" t="s">
        <v>14</v>
      </c>
      <c r="B11" s="3" t="s">
        <v>0</v>
      </c>
      <c r="C11" s="3" t="s">
        <v>13</v>
      </c>
      <c r="D11" s="3" t="s">
        <v>15</v>
      </c>
      <c r="E11" s="3" t="s">
        <v>2</v>
      </c>
      <c r="F11" s="3" t="s">
        <v>2</v>
      </c>
      <c r="G11" s="45">
        <f t="shared" si="0"/>
        <v>72000</v>
      </c>
      <c r="H11" s="45">
        <f t="shared" si="0"/>
        <v>72000</v>
      </c>
    </row>
    <row r="12" spans="1:11" ht="34.200000000000003">
      <c r="A12" s="30" t="s">
        <v>120</v>
      </c>
      <c r="B12" s="3" t="s">
        <v>0</v>
      </c>
      <c r="C12" s="3" t="s">
        <v>13</v>
      </c>
      <c r="D12" s="3" t="s">
        <v>15</v>
      </c>
      <c r="E12" s="3" t="s">
        <v>2</v>
      </c>
      <c r="F12" s="3" t="s">
        <v>2</v>
      </c>
      <c r="G12" s="45">
        <f t="shared" si="0"/>
        <v>72000</v>
      </c>
      <c r="H12" s="45">
        <f t="shared" si="0"/>
        <v>72000</v>
      </c>
    </row>
    <row r="13" spans="1:11" ht="34.200000000000003">
      <c r="A13" s="30" t="s">
        <v>122</v>
      </c>
      <c r="B13" s="3" t="s">
        <v>0</v>
      </c>
      <c r="C13" s="3" t="s">
        <v>13</v>
      </c>
      <c r="D13" s="3" t="s">
        <v>15</v>
      </c>
      <c r="E13" s="3" t="s">
        <v>2</v>
      </c>
      <c r="F13" s="3" t="s">
        <v>2</v>
      </c>
      <c r="G13" s="45">
        <f t="shared" si="0"/>
        <v>72000</v>
      </c>
      <c r="H13" s="45">
        <f t="shared" si="0"/>
        <v>72000</v>
      </c>
    </row>
    <row r="14" spans="1:11" ht="34.200000000000003">
      <c r="A14" s="30" t="s">
        <v>16</v>
      </c>
      <c r="B14" s="3" t="s">
        <v>0</v>
      </c>
      <c r="C14" s="3" t="s">
        <v>13</v>
      </c>
      <c r="D14" s="3" t="s">
        <v>15</v>
      </c>
      <c r="E14" s="3" t="s">
        <v>17</v>
      </c>
      <c r="F14" s="3" t="s">
        <v>2</v>
      </c>
      <c r="G14" s="45">
        <f t="shared" si="0"/>
        <v>72000</v>
      </c>
      <c r="H14" s="45">
        <f t="shared" si="0"/>
        <v>72000</v>
      </c>
    </row>
    <row r="15" spans="1:11" ht="19.95" customHeight="1">
      <c r="A15" s="31" t="s">
        <v>18</v>
      </c>
      <c r="B15" s="40" t="s">
        <v>0</v>
      </c>
      <c r="C15" s="40" t="s">
        <v>13</v>
      </c>
      <c r="D15" s="40" t="s">
        <v>15</v>
      </c>
      <c r="E15" s="40" t="s">
        <v>17</v>
      </c>
      <c r="F15" s="40" t="s">
        <v>189</v>
      </c>
      <c r="G15" s="60">
        <v>72000</v>
      </c>
      <c r="H15" s="60">
        <v>72000</v>
      </c>
    </row>
    <row r="16" spans="1:11" ht="48">
      <c r="A16" s="29" t="s">
        <v>19</v>
      </c>
      <c r="B16" s="13" t="s">
        <v>0</v>
      </c>
      <c r="C16" s="13" t="s">
        <v>20</v>
      </c>
      <c r="D16" s="13" t="s">
        <v>11</v>
      </c>
      <c r="E16" s="13" t="s">
        <v>2</v>
      </c>
      <c r="F16" s="13" t="s">
        <v>2</v>
      </c>
      <c r="G16" s="15">
        <f>G17</f>
        <v>3665071</v>
      </c>
      <c r="H16" s="15">
        <f>H17</f>
        <v>3665071</v>
      </c>
    </row>
    <row r="17" spans="1:8" ht="34.200000000000003">
      <c r="A17" s="30" t="s">
        <v>120</v>
      </c>
      <c r="B17" s="5" t="s">
        <v>0</v>
      </c>
      <c r="C17" s="5" t="s">
        <v>20</v>
      </c>
      <c r="D17" s="5" t="s">
        <v>11</v>
      </c>
      <c r="E17" s="5" t="s">
        <v>2</v>
      </c>
      <c r="F17" s="5" t="s">
        <v>2</v>
      </c>
      <c r="G17" s="6">
        <f>G18</f>
        <v>3665071</v>
      </c>
      <c r="H17" s="6">
        <f>H18</f>
        <v>3665071</v>
      </c>
    </row>
    <row r="18" spans="1:8" ht="34.200000000000003">
      <c r="A18" s="30" t="s">
        <v>121</v>
      </c>
      <c r="B18" s="5" t="s">
        <v>0</v>
      </c>
      <c r="C18" s="5" t="s">
        <v>20</v>
      </c>
      <c r="D18" s="5" t="s">
        <v>11</v>
      </c>
      <c r="E18" s="5" t="s">
        <v>2</v>
      </c>
      <c r="F18" s="5" t="s">
        <v>2</v>
      </c>
      <c r="G18" s="6">
        <f>G19+G44</f>
        <v>3665071</v>
      </c>
      <c r="H18" s="6">
        <f>H19+H44</f>
        <v>3665071</v>
      </c>
    </row>
    <row r="19" spans="1:8" ht="14.4">
      <c r="A19" s="39" t="s">
        <v>21</v>
      </c>
      <c r="B19" s="5" t="s">
        <v>0</v>
      </c>
      <c r="C19" s="5" t="s">
        <v>20</v>
      </c>
      <c r="D19" s="5" t="s">
        <v>22</v>
      </c>
      <c r="E19" s="5" t="s">
        <v>2</v>
      </c>
      <c r="F19" s="5" t="s">
        <v>2</v>
      </c>
      <c r="G19" s="38">
        <f>G20+G26+G38</f>
        <v>3155161.25</v>
      </c>
      <c r="H19" s="38">
        <f>H20+H26+H38</f>
        <v>3155161.25</v>
      </c>
    </row>
    <row r="20" spans="1:8" ht="57">
      <c r="A20" s="39" t="s">
        <v>146</v>
      </c>
      <c r="B20" s="73" t="s">
        <v>0</v>
      </c>
      <c r="C20" s="73" t="s">
        <v>20</v>
      </c>
      <c r="D20" s="73" t="s">
        <v>22</v>
      </c>
      <c r="E20" s="73" t="s">
        <v>150</v>
      </c>
      <c r="F20" s="75">
        <v>0</v>
      </c>
      <c r="G20" s="55">
        <f>G21</f>
        <v>2126161.12</v>
      </c>
      <c r="H20" s="55">
        <f>H21</f>
        <v>2126161.12</v>
      </c>
    </row>
    <row r="21" spans="1:8" ht="22.8">
      <c r="A21" s="30" t="s">
        <v>147</v>
      </c>
      <c r="B21" s="5" t="s">
        <v>0</v>
      </c>
      <c r="C21" s="5" t="s">
        <v>20</v>
      </c>
      <c r="D21" s="5" t="s">
        <v>22</v>
      </c>
      <c r="E21" s="5" t="s">
        <v>149</v>
      </c>
      <c r="F21" s="6">
        <v>0</v>
      </c>
      <c r="G21" s="56">
        <f>G22+G25</f>
        <v>2126161.12</v>
      </c>
      <c r="H21" s="56">
        <f>H22+H25</f>
        <v>2126161.12</v>
      </c>
    </row>
    <row r="22" spans="1:8" ht="22.8">
      <c r="A22" s="30" t="s">
        <v>23</v>
      </c>
      <c r="B22" s="5" t="s">
        <v>0</v>
      </c>
      <c r="C22" s="5" t="s">
        <v>20</v>
      </c>
      <c r="D22" s="5" t="s">
        <v>22</v>
      </c>
      <c r="E22" s="5" t="s">
        <v>24</v>
      </c>
      <c r="F22" s="5" t="s">
        <v>2</v>
      </c>
      <c r="G22" s="56">
        <f>G23</f>
        <v>1632996.25</v>
      </c>
      <c r="H22" s="56">
        <f>H23</f>
        <v>1632996.25</v>
      </c>
    </row>
    <row r="23" spans="1:8">
      <c r="A23" s="31" t="s">
        <v>25</v>
      </c>
      <c r="B23" s="7" t="s">
        <v>0</v>
      </c>
      <c r="C23" s="7" t="s">
        <v>20</v>
      </c>
      <c r="D23" s="7" t="s">
        <v>22</v>
      </c>
      <c r="E23" s="7" t="s">
        <v>24</v>
      </c>
      <c r="F23" s="7" t="s">
        <v>26</v>
      </c>
      <c r="G23" s="48">
        <v>1632996.25</v>
      </c>
      <c r="H23" s="48">
        <v>1632996.25</v>
      </c>
    </row>
    <row r="24" spans="1:8" ht="34.200000000000003">
      <c r="A24" s="30" t="s">
        <v>27</v>
      </c>
      <c r="B24" s="5" t="s">
        <v>0</v>
      </c>
      <c r="C24" s="5" t="s">
        <v>20</v>
      </c>
      <c r="D24" s="5" t="s">
        <v>22</v>
      </c>
      <c r="E24" s="5" t="s">
        <v>28</v>
      </c>
      <c r="F24" s="5" t="s">
        <v>2</v>
      </c>
      <c r="G24" s="56">
        <f>G25</f>
        <v>493164.87</v>
      </c>
      <c r="H24" s="56">
        <f>H25</f>
        <v>493164.87</v>
      </c>
    </row>
    <row r="25" spans="1:8">
      <c r="A25" s="31" t="s">
        <v>144</v>
      </c>
      <c r="B25" s="7" t="s">
        <v>0</v>
      </c>
      <c r="C25" s="7" t="s">
        <v>20</v>
      </c>
      <c r="D25" s="7" t="s">
        <v>22</v>
      </c>
      <c r="E25" s="7" t="s">
        <v>28</v>
      </c>
      <c r="F25" s="7" t="s">
        <v>30</v>
      </c>
      <c r="G25" s="48">
        <v>493164.87</v>
      </c>
      <c r="H25" s="48">
        <v>493164.87</v>
      </c>
    </row>
    <row r="26" spans="1:8" ht="25.2" customHeight="1">
      <c r="A26" s="39" t="s">
        <v>151</v>
      </c>
      <c r="B26" s="73" t="s">
        <v>0</v>
      </c>
      <c r="C26" s="73" t="s">
        <v>20</v>
      </c>
      <c r="D26" s="73" t="s">
        <v>22</v>
      </c>
      <c r="E26" s="73" t="s">
        <v>148</v>
      </c>
      <c r="F26" s="73" t="s">
        <v>2</v>
      </c>
      <c r="G26" s="72">
        <f>G27</f>
        <v>1019000</v>
      </c>
      <c r="H26" s="72">
        <f>H27</f>
        <v>1019000</v>
      </c>
    </row>
    <row r="27" spans="1:8" ht="25.2" customHeight="1">
      <c r="A27" s="30" t="s">
        <v>152</v>
      </c>
      <c r="B27" s="5" t="s">
        <v>0</v>
      </c>
      <c r="C27" s="5" t="s">
        <v>20</v>
      </c>
      <c r="D27" s="5" t="s">
        <v>22</v>
      </c>
      <c r="E27" s="5" t="s">
        <v>153</v>
      </c>
      <c r="F27" s="5" t="s">
        <v>2</v>
      </c>
      <c r="G27" s="50">
        <f>G28+G30</f>
        <v>1019000</v>
      </c>
      <c r="H27" s="50">
        <f>H28+H30</f>
        <v>1019000</v>
      </c>
    </row>
    <row r="28" spans="1:8" ht="22.8">
      <c r="A28" s="30" t="s">
        <v>31</v>
      </c>
      <c r="B28" s="5" t="s">
        <v>0</v>
      </c>
      <c r="C28" s="5" t="s">
        <v>20</v>
      </c>
      <c r="D28" s="5" t="s">
        <v>22</v>
      </c>
      <c r="E28" s="5" t="s">
        <v>32</v>
      </c>
      <c r="F28" s="5" t="s">
        <v>2</v>
      </c>
      <c r="G28" s="53">
        <f>G29</f>
        <v>34000</v>
      </c>
      <c r="H28" s="53">
        <f>H29</f>
        <v>34000</v>
      </c>
    </row>
    <row r="29" spans="1:8">
      <c r="A29" s="31" t="s">
        <v>33</v>
      </c>
      <c r="B29" s="7" t="s">
        <v>0</v>
      </c>
      <c r="C29" s="7" t="s">
        <v>20</v>
      </c>
      <c r="D29" s="7" t="s">
        <v>22</v>
      </c>
      <c r="E29" s="7" t="s">
        <v>32</v>
      </c>
      <c r="F29" s="7" t="s">
        <v>34</v>
      </c>
      <c r="G29" s="48">
        <v>34000</v>
      </c>
      <c r="H29" s="48">
        <v>34000</v>
      </c>
    </row>
    <row r="30" spans="1:8" ht="22.8">
      <c r="A30" s="30" t="s">
        <v>35</v>
      </c>
      <c r="B30" s="5" t="s">
        <v>0</v>
      </c>
      <c r="C30" s="5" t="s">
        <v>20</v>
      </c>
      <c r="D30" s="5" t="s">
        <v>22</v>
      </c>
      <c r="E30" s="5" t="s">
        <v>4</v>
      </c>
      <c r="F30" s="5" t="s">
        <v>2</v>
      </c>
      <c r="G30" s="56">
        <f>G31+G32+G33+G34+G35+G36+G37</f>
        <v>985000</v>
      </c>
      <c r="H30" s="56">
        <f>H31+H32+H33+H34+H35+H36+H37</f>
        <v>985000</v>
      </c>
    </row>
    <row r="31" spans="1:8">
      <c r="A31" s="31" t="s">
        <v>33</v>
      </c>
      <c r="B31" s="7" t="s">
        <v>0</v>
      </c>
      <c r="C31" s="7" t="s">
        <v>20</v>
      </c>
      <c r="D31" s="7" t="s">
        <v>22</v>
      </c>
      <c r="E31" s="7" t="s">
        <v>4</v>
      </c>
      <c r="F31" s="7" t="s">
        <v>34</v>
      </c>
      <c r="G31" s="48">
        <v>60000</v>
      </c>
      <c r="H31" s="48">
        <v>60000</v>
      </c>
    </row>
    <row r="32" spans="1:8">
      <c r="A32" s="31" t="s">
        <v>138</v>
      </c>
      <c r="B32" s="7" t="s">
        <v>0</v>
      </c>
      <c r="C32" s="7" t="s">
        <v>20</v>
      </c>
      <c r="D32" s="7" t="s">
        <v>22</v>
      </c>
      <c r="E32" s="7" t="s">
        <v>4</v>
      </c>
      <c r="F32" s="7" t="s">
        <v>61</v>
      </c>
      <c r="G32" s="48">
        <v>25000</v>
      </c>
      <c r="H32" s="48">
        <v>25000</v>
      </c>
    </row>
    <row r="33" spans="1:8">
      <c r="A33" s="31" t="s">
        <v>36</v>
      </c>
      <c r="B33" s="7" t="s">
        <v>0</v>
      </c>
      <c r="C33" s="7" t="s">
        <v>20</v>
      </c>
      <c r="D33" s="7" t="s">
        <v>22</v>
      </c>
      <c r="E33" s="7" t="s">
        <v>4</v>
      </c>
      <c r="F33" s="7" t="s">
        <v>37</v>
      </c>
      <c r="G33" s="48">
        <v>300000</v>
      </c>
      <c r="H33" s="48">
        <v>300000</v>
      </c>
    </row>
    <row r="34" spans="1:8">
      <c r="A34" s="31" t="s">
        <v>38</v>
      </c>
      <c r="B34" s="7" t="s">
        <v>0</v>
      </c>
      <c r="C34" s="7" t="s">
        <v>20</v>
      </c>
      <c r="D34" s="7" t="s">
        <v>22</v>
      </c>
      <c r="E34" s="7" t="s">
        <v>4</v>
      </c>
      <c r="F34" s="7" t="s">
        <v>39</v>
      </c>
      <c r="G34" s="48">
        <v>200000</v>
      </c>
      <c r="H34" s="48">
        <v>200000</v>
      </c>
    </row>
    <row r="35" spans="1:8">
      <c r="A35" s="31" t="s">
        <v>40</v>
      </c>
      <c r="B35" s="7" t="s">
        <v>0</v>
      </c>
      <c r="C35" s="7" t="s">
        <v>20</v>
      </c>
      <c r="D35" s="7" t="s">
        <v>22</v>
      </c>
      <c r="E35" s="7" t="s">
        <v>4</v>
      </c>
      <c r="F35" s="7" t="s">
        <v>41</v>
      </c>
      <c r="G35" s="48">
        <v>300000</v>
      </c>
      <c r="H35" s="48">
        <v>300000</v>
      </c>
    </row>
    <row r="36" spans="1:8">
      <c r="A36" s="31" t="s">
        <v>42</v>
      </c>
      <c r="B36" s="7" t="s">
        <v>0</v>
      </c>
      <c r="C36" s="7" t="s">
        <v>20</v>
      </c>
      <c r="D36" s="7" t="s">
        <v>22</v>
      </c>
      <c r="E36" s="7" t="s">
        <v>4</v>
      </c>
      <c r="F36" s="7" t="s">
        <v>3</v>
      </c>
      <c r="G36" s="48">
        <v>50000</v>
      </c>
      <c r="H36" s="48">
        <v>50000</v>
      </c>
    </row>
    <row r="37" spans="1:8">
      <c r="A37" s="31" t="s">
        <v>43</v>
      </c>
      <c r="B37" s="7" t="s">
        <v>0</v>
      </c>
      <c r="C37" s="7" t="s">
        <v>20</v>
      </c>
      <c r="D37" s="7" t="s">
        <v>22</v>
      </c>
      <c r="E37" s="7" t="s">
        <v>4</v>
      </c>
      <c r="F37" s="7" t="s">
        <v>44</v>
      </c>
      <c r="G37" s="48">
        <v>50000</v>
      </c>
      <c r="H37" s="48">
        <v>50000</v>
      </c>
    </row>
    <row r="38" spans="1:8">
      <c r="A38" s="74" t="s">
        <v>154</v>
      </c>
      <c r="B38" s="73" t="s">
        <v>0</v>
      </c>
      <c r="C38" s="73" t="s">
        <v>20</v>
      </c>
      <c r="D38" s="73" t="s">
        <v>22</v>
      </c>
      <c r="E38" s="73" t="s">
        <v>156</v>
      </c>
      <c r="F38" s="73" t="s">
        <v>2</v>
      </c>
      <c r="G38" s="72">
        <f>G39</f>
        <v>10000.130000000001</v>
      </c>
      <c r="H38" s="72">
        <f>H39</f>
        <v>10000.130000000001</v>
      </c>
    </row>
    <row r="39" spans="1:8" ht="15">
      <c r="A39" s="32" t="s">
        <v>155</v>
      </c>
      <c r="B39" s="5" t="s">
        <v>0</v>
      </c>
      <c r="C39" s="5" t="s">
        <v>20</v>
      </c>
      <c r="D39" s="5" t="s">
        <v>22</v>
      </c>
      <c r="E39" s="5" t="s">
        <v>157</v>
      </c>
      <c r="F39" s="5" t="s">
        <v>2</v>
      </c>
      <c r="G39" s="50">
        <f>G40+G42</f>
        <v>10000.130000000001</v>
      </c>
      <c r="H39" s="50">
        <f>H40+H42</f>
        <v>10000.130000000001</v>
      </c>
    </row>
    <row r="40" spans="1:8" ht="15">
      <c r="A40" s="30" t="s">
        <v>45</v>
      </c>
      <c r="B40" s="5" t="s">
        <v>0</v>
      </c>
      <c r="C40" s="5" t="s">
        <v>20</v>
      </c>
      <c r="D40" s="5" t="s">
        <v>22</v>
      </c>
      <c r="E40" s="5" t="s">
        <v>5</v>
      </c>
      <c r="F40" s="5" t="s">
        <v>2</v>
      </c>
      <c r="G40" s="53">
        <f>G41</f>
        <v>5000</v>
      </c>
      <c r="H40" s="53">
        <f>H41</f>
        <v>5000</v>
      </c>
    </row>
    <row r="41" spans="1:8">
      <c r="A41" s="31" t="s">
        <v>18</v>
      </c>
      <c r="B41" s="7" t="s">
        <v>0</v>
      </c>
      <c r="C41" s="7" t="s">
        <v>20</v>
      </c>
      <c r="D41" s="7" t="s">
        <v>22</v>
      </c>
      <c r="E41" s="7" t="s">
        <v>5</v>
      </c>
      <c r="F41" s="7" t="s">
        <v>198</v>
      </c>
      <c r="G41" s="48">
        <v>5000</v>
      </c>
      <c r="H41" s="48">
        <v>5000</v>
      </c>
    </row>
    <row r="42" spans="1:8" ht="15">
      <c r="A42" s="30" t="s">
        <v>46</v>
      </c>
      <c r="B42" s="5" t="s">
        <v>0</v>
      </c>
      <c r="C42" s="5" t="s">
        <v>20</v>
      </c>
      <c r="D42" s="5" t="s">
        <v>22</v>
      </c>
      <c r="E42" s="5" t="s">
        <v>47</v>
      </c>
      <c r="F42" s="5" t="s">
        <v>2</v>
      </c>
      <c r="G42" s="53">
        <f>G43</f>
        <v>5000.13</v>
      </c>
      <c r="H42" s="53">
        <f>H43</f>
        <v>5000.13</v>
      </c>
    </row>
    <row r="43" spans="1:8">
      <c r="A43" s="31" t="s">
        <v>18</v>
      </c>
      <c r="B43" s="7" t="s">
        <v>0</v>
      </c>
      <c r="C43" s="7" t="s">
        <v>20</v>
      </c>
      <c r="D43" s="7" t="s">
        <v>22</v>
      </c>
      <c r="E43" s="7" t="s">
        <v>47</v>
      </c>
      <c r="F43" s="7" t="s">
        <v>197</v>
      </c>
      <c r="G43" s="48">
        <v>5000.13</v>
      </c>
      <c r="H43" s="48">
        <v>5000.13</v>
      </c>
    </row>
    <row r="44" spans="1:8" ht="22.8">
      <c r="A44" s="39" t="s">
        <v>48</v>
      </c>
      <c r="B44" s="73" t="s">
        <v>0</v>
      </c>
      <c r="C44" s="73" t="s">
        <v>20</v>
      </c>
      <c r="D44" s="73" t="s">
        <v>49</v>
      </c>
      <c r="E44" s="73" t="s">
        <v>2</v>
      </c>
      <c r="F44" s="73" t="s">
        <v>2</v>
      </c>
      <c r="G44" s="54">
        <f>G47+G49</f>
        <v>509909.75</v>
      </c>
      <c r="H44" s="54">
        <f>H47+H49</f>
        <v>509909.75</v>
      </c>
    </row>
    <row r="45" spans="1:8" ht="69">
      <c r="A45" s="33" t="s">
        <v>146</v>
      </c>
      <c r="B45" s="5" t="s">
        <v>0</v>
      </c>
      <c r="C45" s="5" t="s">
        <v>20</v>
      </c>
      <c r="D45" s="5" t="s">
        <v>49</v>
      </c>
      <c r="E45" s="5" t="s">
        <v>150</v>
      </c>
      <c r="F45" s="5" t="s">
        <v>2</v>
      </c>
      <c r="G45" s="47">
        <f>G46</f>
        <v>509909.75</v>
      </c>
      <c r="H45" s="47">
        <f>H46</f>
        <v>509909.75</v>
      </c>
    </row>
    <row r="46" spans="1:8" ht="33.6" customHeight="1">
      <c r="A46" s="33" t="s">
        <v>147</v>
      </c>
      <c r="B46" s="5" t="s">
        <v>0</v>
      </c>
      <c r="C46" s="5" t="s">
        <v>20</v>
      </c>
      <c r="D46" s="5" t="s">
        <v>49</v>
      </c>
      <c r="E46" s="5" t="s">
        <v>149</v>
      </c>
      <c r="F46" s="5" t="s">
        <v>2</v>
      </c>
      <c r="G46" s="47">
        <f>G47+G49</f>
        <v>509909.75</v>
      </c>
      <c r="H46" s="47">
        <f>H47+H49</f>
        <v>509909.75</v>
      </c>
    </row>
    <row r="47" spans="1:8" ht="22.8">
      <c r="A47" s="30" t="s">
        <v>23</v>
      </c>
      <c r="B47" s="5" t="s">
        <v>0</v>
      </c>
      <c r="C47" s="5" t="s">
        <v>20</v>
      </c>
      <c r="D47" s="5" t="s">
        <v>49</v>
      </c>
      <c r="E47" s="5" t="s">
        <v>24</v>
      </c>
      <c r="F47" s="5" t="s">
        <v>2</v>
      </c>
      <c r="G47" s="53">
        <f>G48</f>
        <v>391635.75</v>
      </c>
      <c r="H47" s="53">
        <f>H48</f>
        <v>391635.75</v>
      </c>
    </row>
    <row r="48" spans="1:8">
      <c r="A48" s="31" t="s">
        <v>25</v>
      </c>
      <c r="B48" s="7" t="s">
        <v>0</v>
      </c>
      <c r="C48" s="7" t="s">
        <v>20</v>
      </c>
      <c r="D48" s="7" t="s">
        <v>49</v>
      </c>
      <c r="E48" s="7" t="s">
        <v>24</v>
      </c>
      <c r="F48" s="7" t="s">
        <v>26</v>
      </c>
      <c r="G48" s="48">
        <v>391635.75</v>
      </c>
      <c r="H48" s="48">
        <v>391635.75</v>
      </c>
    </row>
    <row r="49" spans="1:8" ht="34.200000000000003">
      <c r="A49" s="30" t="s">
        <v>27</v>
      </c>
      <c r="B49" s="5" t="s">
        <v>0</v>
      </c>
      <c r="C49" s="5" t="s">
        <v>20</v>
      </c>
      <c r="D49" s="5" t="s">
        <v>49</v>
      </c>
      <c r="E49" s="5" t="s">
        <v>28</v>
      </c>
      <c r="F49" s="5" t="s">
        <v>2</v>
      </c>
      <c r="G49" s="53">
        <f>G50</f>
        <v>118274</v>
      </c>
      <c r="H49" s="53">
        <f>H50</f>
        <v>118274</v>
      </c>
    </row>
    <row r="50" spans="1:8" ht="19.2" customHeight="1">
      <c r="A50" s="31" t="s">
        <v>29</v>
      </c>
      <c r="B50" s="7" t="s">
        <v>0</v>
      </c>
      <c r="C50" s="7" t="s">
        <v>20</v>
      </c>
      <c r="D50" s="7" t="s">
        <v>49</v>
      </c>
      <c r="E50" s="7" t="s">
        <v>28</v>
      </c>
      <c r="F50" s="7" t="s">
        <v>30</v>
      </c>
      <c r="G50" s="57">
        <v>118274</v>
      </c>
      <c r="H50" s="57">
        <v>118274</v>
      </c>
    </row>
    <row r="51" spans="1:8" ht="23.4" customHeight="1">
      <c r="A51" s="29" t="s">
        <v>50</v>
      </c>
      <c r="B51" s="13" t="s">
        <v>0</v>
      </c>
      <c r="C51" s="13" t="s">
        <v>51</v>
      </c>
      <c r="D51" s="13" t="s">
        <v>11</v>
      </c>
      <c r="E51" s="13" t="s">
        <v>2</v>
      </c>
      <c r="F51" s="13" t="s">
        <v>2</v>
      </c>
      <c r="G51" s="17">
        <f>G52</f>
        <v>20000</v>
      </c>
      <c r="H51" s="17">
        <f>H52</f>
        <v>20000</v>
      </c>
    </row>
    <row r="52" spans="1:8" ht="34.200000000000003">
      <c r="A52" s="30" t="s">
        <v>120</v>
      </c>
      <c r="B52" s="3" t="s">
        <v>0</v>
      </c>
      <c r="C52" s="3" t="s">
        <v>51</v>
      </c>
      <c r="D52" s="3" t="s">
        <v>11</v>
      </c>
      <c r="E52" s="3" t="s">
        <v>2</v>
      </c>
      <c r="F52" s="3" t="s">
        <v>2</v>
      </c>
      <c r="G52" s="44">
        <v>20000</v>
      </c>
      <c r="H52" s="44">
        <v>20000</v>
      </c>
    </row>
    <row r="53" spans="1:8" ht="34.200000000000003">
      <c r="A53" s="30" t="s">
        <v>123</v>
      </c>
      <c r="B53" s="3" t="s">
        <v>0</v>
      </c>
      <c r="C53" s="3" t="s">
        <v>51</v>
      </c>
      <c r="D53" s="3" t="s">
        <v>11</v>
      </c>
      <c r="E53" s="3" t="s">
        <v>2</v>
      </c>
      <c r="F53" s="3" t="s">
        <v>2</v>
      </c>
      <c r="G53" s="44">
        <v>20000</v>
      </c>
      <c r="H53" s="44">
        <v>20000</v>
      </c>
    </row>
    <row r="54" spans="1:8">
      <c r="A54" s="27" t="s">
        <v>52</v>
      </c>
      <c r="B54" s="62" t="s">
        <v>0</v>
      </c>
      <c r="C54" s="62" t="s">
        <v>51</v>
      </c>
      <c r="D54" s="62" t="s">
        <v>53</v>
      </c>
      <c r="E54" s="62" t="s">
        <v>2</v>
      </c>
      <c r="F54" s="62" t="s">
        <v>2</v>
      </c>
      <c r="G54" s="69">
        <v>20000</v>
      </c>
      <c r="H54" s="69">
        <v>20000</v>
      </c>
    </row>
    <row r="55" spans="1:8" ht="15">
      <c r="A55" s="30" t="s">
        <v>54</v>
      </c>
      <c r="B55" s="3" t="s">
        <v>0</v>
      </c>
      <c r="C55" s="3" t="s">
        <v>51</v>
      </c>
      <c r="D55" s="3" t="s">
        <v>53</v>
      </c>
      <c r="E55" s="3" t="s">
        <v>55</v>
      </c>
      <c r="F55" s="3" t="s">
        <v>2</v>
      </c>
      <c r="G55" s="44">
        <v>20000</v>
      </c>
      <c r="H55" s="44">
        <v>20000</v>
      </c>
    </row>
    <row r="56" spans="1:8" s="58" customFormat="1">
      <c r="A56" s="31" t="s">
        <v>190</v>
      </c>
      <c r="B56" s="40" t="s">
        <v>0</v>
      </c>
      <c r="C56" s="40" t="s">
        <v>51</v>
      </c>
      <c r="D56" s="40" t="s">
        <v>53</v>
      </c>
      <c r="E56" s="40" t="s">
        <v>55</v>
      </c>
      <c r="F56" s="40" t="s">
        <v>189</v>
      </c>
      <c r="G56" s="49">
        <v>20000</v>
      </c>
      <c r="H56" s="49">
        <v>20000</v>
      </c>
    </row>
    <row r="57" spans="1:8">
      <c r="A57" s="29" t="s">
        <v>56</v>
      </c>
      <c r="B57" s="13" t="s">
        <v>0</v>
      </c>
      <c r="C57" s="13" t="s">
        <v>57</v>
      </c>
      <c r="D57" s="13" t="s">
        <v>11</v>
      </c>
      <c r="E57" s="13" t="s">
        <v>2</v>
      </c>
      <c r="F57" s="13" t="s">
        <v>2</v>
      </c>
      <c r="G57" s="17">
        <f t="shared" ref="G57:H62" si="1">G58</f>
        <v>930000</v>
      </c>
      <c r="H57" s="17">
        <f t="shared" si="1"/>
        <v>930000</v>
      </c>
    </row>
    <row r="58" spans="1:8" ht="36">
      <c r="A58" s="27" t="s">
        <v>124</v>
      </c>
      <c r="B58" s="3" t="s">
        <v>0</v>
      </c>
      <c r="C58" s="3" t="s">
        <v>57</v>
      </c>
      <c r="D58" s="3" t="s">
        <v>11</v>
      </c>
      <c r="E58" s="3" t="s">
        <v>2</v>
      </c>
      <c r="F58" s="3" t="s">
        <v>2</v>
      </c>
      <c r="G58" s="44">
        <f t="shared" si="1"/>
        <v>930000</v>
      </c>
      <c r="H58" s="44">
        <f t="shared" si="1"/>
        <v>930000</v>
      </c>
    </row>
    <row r="59" spans="1:8" ht="36">
      <c r="A59" s="27" t="s">
        <v>121</v>
      </c>
      <c r="B59" s="3" t="s">
        <v>0</v>
      </c>
      <c r="C59" s="3" t="s">
        <v>57</v>
      </c>
      <c r="D59" s="3" t="s">
        <v>11</v>
      </c>
      <c r="E59" s="3" t="s">
        <v>2</v>
      </c>
      <c r="F59" s="3" t="s">
        <v>2</v>
      </c>
      <c r="G59" s="44">
        <f>G60</f>
        <v>930000</v>
      </c>
      <c r="H59" s="44">
        <f>H60</f>
        <v>930000</v>
      </c>
    </row>
    <row r="60" spans="1:8" ht="24">
      <c r="A60" s="27" t="s">
        <v>58</v>
      </c>
      <c r="B60" s="62" t="s">
        <v>0</v>
      </c>
      <c r="C60" s="62" t="s">
        <v>57</v>
      </c>
      <c r="D60" s="62" t="s">
        <v>59</v>
      </c>
      <c r="E60" s="62" t="s">
        <v>2</v>
      </c>
      <c r="F60" s="62" t="s">
        <v>2</v>
      </c>
      <c r="G60" s="69">
        <f t="shared" si="1"/>
        <v>930000</v>
      </c>
      <c r="H60" s="69">
        <f t="shared" si="1"/>
        <v>930000</v>
      </c>
    </row>
    <row r="61" spans="1:8" ht="28.2">
      <c r="A61" s="34" t="s">
        <v>158</v>
      </c>
      <c r="B61" s="3" t="s">
        <v>0</v>
      </c>
      <c r="C61" s="3" t="s">
        <v>57</v>
      </c>
      <c r="D61" s="3" t="s">
        <v>59</v>
      </c>
      <c r="E61" s="3" t="s">
        <v>148</v>
      </c>
      <c r="F61" s="3" t="s">
        <v>2</v>
      </c>
      <c r="G61" s="51">
        <f t="shared" si="1"/>
        <v>930000</v>
      </c>
      <c r="H61" s="51">
        <f t="shared" si="1"/>
        <v>930000</v>
      </c>
    </row>
    <row r="62" spans="1:8" ht="42">
      <c r="A62" s="34" t="s">
        <v>159</v>
      </c>
      <c r="B62" s="3" t="s">
        <v>0</v>
      </c>
      <c r="C62" s="3" t="s">
        <v>57</v>
      </c>
      <c r="D62" s="3" t="s">
        <v>59</v>
      </c>
      <c r="E62" s="3" t="s">
        <v>153</v>
      </c>
      <c r="F62" s="3" t="s">
        <v>2</v>
      </c>
      <c r="G62" s="51">
        <f t="shared" si="1"/>
        <v>930000</v>
      </c>
      <c r="H62" s="51">
        <f t="shared" si="1"/>
        <v>930000</v>
      </c>
    </row>
    <row r="63" spans="1:8" ht="28.2" customHeight="1">
      <c r="A63" s="30" t="s">
        <v>35</v>
      </c>
      <c r="B63" s="3" t="s">
        <v>0</v>
      </c>
      <c r="C63" s="3" t="s">
        <v>57</v>
      </c>
      <c r="D63" s="3" t="s">
        <v>59</v>
      </c>
      <c r="E63" s="3" t="s">
        <v>4</v>
      </c>
      <c r="F63" s="3" t="s">
        <v>2</v>
      </c>
      <c r="G63" s="44">
        <f>SUM(G64:G67)</f>
        <v>930000</v>
      </c>
      <c r="H63" s="44">
        <f>SUM(H64:H67)</f>
        <v>930000</v>
      </c>
    </row>
    <row r="64" spans="1:8" s="58" customFormat="1" ht="14.4">
      <c r="A64" s="31" t="s">
        <v>60</v>
      </c>
      <c r="B64" s="40" t="s">
        <v>0</v>
      </c>
      <c r="C64" s="40" t="s">
        <v>57</v>
      </c>
      <c r="D64" s="40" t="s">
        <v>59</v>
      </c>
      <c r="E64" s="40" t="s">
        <v>4</v>
      </c>
      <c r="F64" s="40" t="s">
        <v>61</v>
      </c>
      <c r="G64" s="59">
        <v>25000</v>
      </c>
      <c r="H64" s="59">
        <v>25000</v>
      </c>
    </row>
    <row r="65" spans="1:8" s="58" customFormat="1" ht="14.4">
      <c r="A65" s="31" t="s">
        <v>38</v>
      </c>
      <c r="B65" s="40" t="s">
        <v>0</v>
      </c>
      <c r="C65" s="40" t="s">
        <v>57</v>
      </c>
      <c r="D65" s="40" t="s">
        <v>59</v>
      </c>
      <c r="E65" s="40" t="s">
        <v>4</v>
      </c>
      <c r="F65" s="40" t="s">
        <v>39</v>
      </c>
      <c r="G65" s="59">
        <v>500000</v>
      </c>
      <c r="H65" s="59">
        <v>500000</v>
      </c>
    </row>
    <row r="66" spans="1:8" s="58" customFormat="1" ht="14.4">
      <c r="A66" s="31" t="s">
        <v>40</v>
      </c>
      <c r="B66" s="40" t="s">
        <v>0</v>
      </c>
      <c r="C66" s="40" t="s">
        <v>57</v>
      </c>
      <c r="D66" s="40" t="s">
        <v>59</v>
      </c>
      <c r="E66" s="40" t="s">
        <v>4</v>
      </c>
      <c r="F66" s="40" t="s">
        <v>41</v>
      </c>
      <c r="G66" s="59">
        <v>400000</v>
      </c>
      <c r="H66" s="59">
        <v>400000</v>
      </c>
    </row>
    <row r="67" spans="1:8" s="58" customFormat="1" ht="14.4">
      <c r="A67" s="31" t="s">
        <v>218</v>
      </c>
      <c r="B67" s="40" t="s">
        <v>0</v>
      </c>
      <c r="C67" s="40" t="s">
        <v>57</v>
      </c>
      <c r="D67" s="40" t="s">
        <v>59</v>
      </c>
      <c r="E67" s="40" t="s">
        <v>4</v>
      </c>
      <c r="F67" s="40" t="s">
        <v>189</v>
      </c>
      <c r="G67" s="59">
        <v>5000</v>
      </c>
      <c r="H67" s="59">
        <v>5000</v>
      </c>
    </row>
    <row r="68" spans="1:8" ht="23.4" customHeight="1">
      <c r="A68" s="28" t="s">
        <v>211</v>
      </c>
      <c r="B68" s="19" t="s">
        <v>0</v>
      </c>
      <c r="C68" s="19" t="s">
        <v>162</v>
      </c>
      <c r="D68" s="19"/>
      <c r="E68" s="19"/>
      <c r="F68" s="19"/>
      <c r="G68" s="21">
        <f t="shared" ref="G68:H72" si="2">G69</f>
        <v>101862</v>
      </c>
      <c r="H68" s="21">
        <f t="shared" si="2"/>
        <v>104125</v>
      </c>
    </row>
    <row r="69" spans="1:8">
      <c r="A69" s="29" t="s">
        <v>62</v>
      </c>
      <c r="B69" s="13" t="s">
        <v>0</v>
      </c>
      <c r="C69" s="13" t="s">
        <v>63</v>
      </c>
      <c r="D69" s="13" t="s">
        <v>11</v>
      </c>
      <c r="E69" s="13" t="s">
        <v>2</v>
      </c>
      <c r="F69" s="13" t="s">
        <v>2</v>
      </c>
      <c r="G69" s="17">
        <f t="shared" si="2"/>
        <v>101862</v>
      </c>
      <c r="H69" s="17">
        <f t="shared" si="2"/>
        <v>104125</v>
      </c>
    </row>
    <row r="70" spans="1:8" ht="22.8">
      <c r="A70" s="30" t="s">
        <v>125</v>
      </c>
      <c r="B70" s="3" t="s">
        <v>0</v>
      </c>
      <c r="C70" s="3" t="s">
        <v>63</v>
      </c>
      <c r="D70" s="3" t="s">
        <v>11</v>
      </c>
      <c r="E70" s="3" t="s">
        <v>2</v>
      </c>
      <c r="F70" s="3" t="s">
        <v>2</v>
      </c>
      <c r="G70" s="44">
        <f t="shared" si="2"/>
        <v>101862</v>
      </c>
      <c r="H70" s="44">
        <f t="shared" si="2"/>
        <v>104125</v>
      </c>
    </row>
    <row r="71" spans="1:8" ht="36">
      <c r="A71" s="27" t="s">
        <v>163</v>
      </c>
      <c r="B71" s="62" t="s">
        <v>0</v>
      </c>
      <c r="C71" s="62" t="s">
        <v>63</v>
      </c>
      <c r="D71" s="62" t="s">
        <v>64</v>
      </c>
      <c r="E71" s="62" t="s">
        <v>2</v>
      </c>
      <c r="F71" s="62" t="s">
        <v>2</v>
      </c>
      <c r="G71" s="69">
        <f t="shared" si="2"/>
        <v>101862</v>
      </c>
      <c r="H71" s="69">
        <f t="shared" si="2"/>
        <v>104125</v>
      </c>
    </row>
    <row r="72" spans="1:8" ht="66">
      <c r="A72" s="78" t="s">
        <v>164</v>
      </c>
      <c r="B72" s="3" t="s">
        <v>0</v>
      </c>
      <c r="C72" s="3" t="s">
        <v>63</v>
      </c>
      <c r="D72" s="3" t="s">
        <v>64</v>
      </c>
      <c r="E72" s="3" t="s">
        <v>150</v>
      </c>
      <c r="F72" s="3" t="s">
        <v>2</v>
      </c>
      <c r="G72" s="44">
        <f t="shared" si="2"/>
        <v>101862</v>
      </c>
      <c r="H72" s="44">
        <f t="shared" si="2"/>
        <v>104125</v>
      </c>
    </row>
    <row r="73" spans="1:8" ht="28.2">
      <c r="A73" s="32" t="s">
        <v>147</v>
      </c>
      <c r="B73" s="3" t="s">
        <v>0</v>
      </c>
      <c r="C73" s="3" t="s">
        <v>63</v>
      </c>
      <c r="D73" s="3" t="s">
        <v>64</v>
      </c>
      <c r="E73" s="3" t="s">
        <v>149</v>
      </c>
      <c r="F73" s="3" t="s">
        <v>2</v>
      </c>
      <c r="G73" s="44">
        <f>G74+G76</f>
        <v>101862</v>
      </c>
      <c r="H73" s="44">
        <f>H74+H76</f>
        <v>104125</v>
      </c>
    </row>
    <row r="74" spans="1:8" ht="22.8">
      <c r="A74" s="30" t="s">
        <v>23</v>
      </c>
      <c r="B74" s="3" t="s">
        <v>0</v>
      </c>
      <c r="C74" s="3" t="s">
        <v>63</v>
      </c>
      <c r="D74" s="3" t="s">
        <v>64</v>
      </c>
      <c r="E74" s="3" t="s">
        <v>24</v>
      </c>
      <c r="F74" s="3" t="s">
        <v>2</v>
      </c>
      <c r="G74" s="44">
        <f>G75</f>
        <v>79000</v>
      </c>
      <c r="H74" s="44">
        <f>H75</f>
        <v>80000</v>
      </c>
    </row>
    <row r="75" spans="1:8">
      <c r="A75" s="31" t="s">
        <v>25</v>
      </c>
      <c r="B75" s="40" t="s">
        <v>0</v>
      </c>
      <c r="C75" s="40" t="s">
        <v>63</v>
      </c>
      <c r="D75" s="40" t="s">
        <v>64</v>
      </c>
      <c r="E75" s="40" t="s">
        <v>24</v>
      </c>
      <c r="F75" s="40" t="s">
        <v>26</v>
      </c>
      <c r="G75" s="60">
        <v>79000</v>
      </c>
      <c r="H75" s="60">
        <v>80000</v>
      </c>
    </row>
    <row r="76" spans="1:8" ht="34.200000000000003">
      <c r="A76" s="30" t="s">
        <v>27</v>
      </c>
      <c r="B76" s="3" t="s">
        <v>0</v>
      </c>
      <c r="C76" s="3" t="s">
        <v>63</v>
      </c>
      <c r="D76" s="3" t="s">
        <v>64</v>
      </c>
      <c r="E76" s="3" t="s">
        <v>28</v>
      </c>
      <c r="F76" s="3" t="s">
        <v>2</v>
      </c>
      <c r="G76" s="44">
        <f>G77</f>
        <v>22862</v>
      </c>
      <c r="H76" s="44">
        <f>H77</f>
        <v>24125</v>
      </c>
    </row>
    <row r="77" spans="1:8">
      <c r="A77" s="31" t="s">
        <v>29</v>
      </c>
      <c r="B77" s="40" t="s">
        <v>0</v>
      </c>
      <c r="C77" s="40" t="s">
        <v>63</v>
      </c>
      <c r="D77" s="40" t="s">
        <v>64</v>
      </c>
      <c r="E77" s="40" t="s">
        <v>28</v>
      </c>
      <c r="F77" s="40" t="s">
        <v>30</v>
      </c>
      <c r="G77" s="60">
        <v>22862</v>
      </c>
      <c r="H77" s="60">
        <v>24125</v>
      </c>
    </row>
    <row r="78" spans="1:8" ht="29.4" customHeight="1">
      <c r="A78" s="28" t="s">
        <v>210</v>
      </c>
      <c r="B78" s="19" t="s">
        <v>0</v>
      </c>
      <c r="C78" s="19" t="s">
        <v>165</v>
      </c>
      <c r="D78" s="19"/>
      <c r="E78" s="19"/>
      <c r="F78" s="19"/>
      <c r="G78" s="22">
        <f t="shared" ref="G78:H80" si="3">G79</f>
        <v>245000</v>
      </c>
      <c r="H78" s="22">
        <f t="shared" si="3"/>
        <v>245000</v>
      </c>
    </row>
    <row r="79" spans="1:8" ht="36">
      <c r="A79" s="29" t="s">
        <v>65</v>
      </c>
      <c r="B79" s="13" t="s">
        <v>0</v>
      </c>
      <c r="C79" s="13" t="s">
        <v>66</v>
      </c>
      <c r="D79" s="13" t="s">
        <v>11</v>
      </c>
      <c r="E79" s="13" t="s">
        <v>2</v>
      </c>
      <c r="F79" s="13" t="s">
        <v>2</v>
      </c>
      <c r="G79" s="17">
        <f t="shared" si="3"/>
        <v>245000</v>
      </c>
      <c r="H79" s="17">
        <f t="shared" si="3"/>
        <v>245000</v>
      </c>
    </row>
    <row r="80" spans="1:8" ht="34.200000000000003">
      <c r="A80" s="31" t="s">
        <v>126</v>
      </c>
      <c r="B80" s="7" t="s">
        <v>0</v>
      </c>
      <c r="C80" s="7" t="s">
        <v>66</v>
      </c>
      <c r="D80" s="7" t="s">
        <v>11</v>
      </c>
      <c r="E80" s="7" t="s">
        <v>2</v>
      </c>
      <c r="F80" s="7" t="s">
        <v>2</v>
      </c>
      <c r="G80" s="47">
        <f t="shared" si="3"/>
        <v>245000</v>
      </c>
      <c r="H80" s="47">
        <f t="shared" si="3"/>
        <v>245000</v>
      </c>
    </row>
    <row r="81" spans="1:8" ht="22.8">
      <c r="A81" s="30" t="s">
        <v>127</v>
      </c>
      <c r="B81" s="3" t="s">
        <v>0</v>
      </c>
      <c r="C81" s="3" t="s">
        <v>66</v>
      </c>
      <c r="D81" s="3" t="s">
        <v>11</v>
      </c>
      <c r="E81" s="3" t="s">
        <v>2</v>
      </c>
      <c r="F81" s="3" t="s">
        <v>2</v>
      </c>
      <c r="G81" s="44">
        <f>G82+G85+G89</f>
        <v>245000</v>
      </c>
      <c r="H81" s="44">
        <f>H82+H85+H89</f>
        <v>245000</v>
      </c>
    </row>
    <row r="82" spans="1:8" ht="24">
      <c r="A82" s="27" t="s">
        <v>67</v>
      </c>
      <c r="B82" s="62" t="s">
        <v>0</v>
      </c>
      <c r="C82" s="62" t="s">
        <v>66</v>
      </c>
      <c r="D82" s="62" t="s">
        <v>68</v>
      </c>
      <c r="E82" s="62" t="s">
        <v>2</v>
      </c>
      <c r="F82" s="62" t="s">
        <v>2</v>
      </c>
      <c r="G82" s="69">
        <f>G83</f>
        <v>100000</v>
      </c>
      <c r="H82" s="69">
        <f>H83</f>
        <v>100000</v>
      </c>
    </row>
    <row r="83" spans="1:8" ht="22.8">
      <c r="A83" s="30" t="s">
        <v>35</v>
      </c>
      <c r="B83" s="3" t="s">
        <v>0</v>
      </c>
      <c r="C83" s="3" t="s">
        <v>66</v>
      </c>
      <c r="D83" s="3" t="s">
        <v>68</v>
      </c>
      <c r="E83" s="3" t="s">
        <v>4</v>
      </c>
      <c r="F83" s="3" t="s">
        <v>2</v>
      </c>
      <c r="G83" s="44">
        <f>G84</f>
        <v>100000</v>
      </c>
      <c r="H83" s="44">
        <f>H84</f>
        <v>100000</v>
      </c>
    </row>
    <row r="84" spans="1:8">
      <c r="A84" s="31" t="s">
        <v>40</v>
      </c>
      <c r="B84" s="7" t="s">
        <v>0</v>
      </c>
      <c r="C84" s="7" t="s">
        <v>66</v>
      </c>
      <c r="D84" s="7" t="s">
        <v>68</v>
      </c>
      <c r="E84" s="7" t="s">
        <v>4</v>
      </c>
      <c r="F84" s="7" t="s">
        <v>41</v>
      </c>
      <c r="G84" s="47">
        <v>100000</v>
      </c>
      <c r="H84" s="47">
        <v>100000</v>
      </c>
    </row>
    <row r="85" spans="1:8" ht="24">
      <c r="A85" s="27" t="s">
        <v>167</v>
      </c>
      <c r="B85" s="62" t="s">
        <v>0</v>
      </c>
      <c r="C85" s="62" t="s">
        <v>66</v>
      </c>
      <c r="D85" s="62" t="s">
        <v>166</v>
      </c>
      <c r="E85" s="62" t="s">
        <v>2</v>
      </c>
      <c r="F85" s="62" t="s">
        <v>2</v>
      </c>
      <c r="G85" s="52">
        <f>G86</f>
        <v>115000</v>
      </c>
      <c r="H85" s="52">
        <f>H86</f>
        <v>115000</v>
      </c>
    </row>
    <row r="86" spans="1:8" ht="22.8">
      <c r="A86" s="30" t="s">
        <v>35</v>
      </c>
      <c r="B86" s="3" t="s">
        <v>0</v>
      </c>
      <c r="C86" s="3" t="s">
        <v>66</v>
      </c>
      <c r="D86" s="3" t="s">
        <v>166</v>
      </c>
      <c r="E86" s="3" t="s">
        <v>4</v>
      </c>
      <c r="F86" s="3" t="s">
        <v>2</v>
      </c>
      <c r="G86" s="50">
        <f>G87+G88</f>
        <v>115000</v>
      </c>
      <c r="H86" s="50">
        <f>H87+H88</f>
        <v>115000</v>
      </c>
    </row>
    <row r="87" spans="1:8" ht="22.8">
      <c r="A87" s="31" t="s">
        <v>139</v>
      </c>
      <c r="B87" s="7" t="s">
        <v>0</v>
      </c>
      <c r="C87" s="7" t="s">
        <v>66</v>
      </c>
      <c r="D87" s="7" t="s">
        <v>166</v>
      </c>
      <c r="E87" s="7" t="s">
        <v>4</v>
      </c>
      <c r="F87" s="7" t="s">
        <v>41</v>
      </c>
      <c r="G87" s="48">
        <v>50000</v>
      </c>
      <c r="H87" s="48">
        <v>50000</v>
      </c>
    </row>
    <row r="88" spans="1:8" ht="34.200000000000003">
      <c r="A88" s="31" t="s">
        <v>140</v>
      </c>
      <c r="B88" s="7" t="s">
        <v>0</v>
      </c>
      <c r="C88" s="7" t="s">
        <v>66</v>
      </c>
      <c r="D88" s="7" t="s">
        <v>166</v>
      </c>
      <c r="E88" s="7" t="s">
        <v>4</v>
      </c>
      <c r="F88" s="7" t="s">
        <v>3</v>
      </c>
      <c r="G88" s="48">
        <v>65000</v>
      </c>
      <c r="H88" s="48">
        <v>65000</v>
      </c>
    </row>
    <row r="89" spans="1:8" ht="23.4" customHeight="1">
      <c r="A89" s="27" t="s">
        <v>69</v>
      </c>
      <c r="B89" s="62" t="s">
        <v>0</v>
      </c>
      <c r="C89" s="62" t="s">
        <v>66</v>
      </c>
      <c r="D89" s="62" t="s">
        <v>70</v>
      </c>
      <c r="E89" s="62" t="s">
        <v>2</v>
      </c>
      <c r="F89" s="62" t="s">
        <v>2</v>
      </c>
      <c r="G89" s="69">
        <f>G90</f>
        <v>30000</v>
      </c>
      <c r="H89" s="69">
        <f>H90</f>
        <v>30000</v>
      </c>
    </row>
    <row r="90" spans="1:8" ht="22.8">
      <c r="A90" s="30" t="s">
        <v>35</v>
      </c>
      <c r="B90" s="3" t="s">
        <v>0</v>
      </c>
      <c r="C90" s="3" t="s">
        <v>66</v>
      </c>
      <c r="D90" s="3" t="s">
        <v>70</v>
      </c>
      <c r="E90" s="3" t="s">
        <v>4</v>
      </c>
      <c r="F90" s="3" t="s">
        <v>2</v>
      </c>
      <c r="G90" s="44">
        <f>G91</f>
        <v>30000</v>
      </c>
      <c r="H90" s="44">
        <f>H91</f>
        <v>30000</v>
      </c>
    </row>
    <row r="91" spans="1:8">
      <c r="A91" s="31" t="s">
        <v>40</v>
      </c>
      <c r="B91" s="40" t="s">
        <v>0</v>
      </c>
      <c r="C91" s="40" t="s">
        <v>66</v>
      </c>
      <c r="D91" s="40" t="s">
        <v>70</v>
      </c>
      <c r="E91" s="40" t="s">
        <v>4</v>
      </c>
      <c r="F91" s="40" t="s">
        <v>41</v>
      </c>
      <c r="G91" s="49">
        <v>30000</v>
      </c>
      <c r="H91" s="49">
        <v>30000</v>
      </c>
    </row>
    <row r="92" spans="1:8" hidden="1">
      <c r="A92" s="28" t="s">
        <v>168</v>
      </c>
      <c r="B92" s="19" t="s">
        <v>0</v>
      </c>
      <c r="C92" s="19" t="s">
        <v>171</v>
      </c>
      <c r="D92" s="19"/>
      <c r="E92" s="19"/>
      <c r="F92" s="19"/>
      <c r="G92" s="20">
        <f>G93</f>
        <v>0</v>
      </c>
      <c r="H92" s="20">
        <f>H93</f>
        <v>0</v>
      </c>
    </row>
    <row r="93" spans="1:8" hidden="1">
      <c r="A93" s="27" t="s">
        <v>71</v>
      </c>
      <c r="B93" s="12" t="s">
        <v>0</v>
      </c>
      <c r="C93" s="12" t="s">
        <v>72</v>
      </c>
      <c r="D93" s="12"/>
      <c r="E93" s="12"/>
      <c r="F93" s="12"/>
      <c r="G93" s="46">
        <v>0</v>
      </c>
      <c r="H93" s="46">
        <v>0</v>
      </c>
    </row>
    <row r="94" spans="1:8" ht="24" hidden="1">
      <c r="A94" s="29" t="s">
        <v>128</v>
      </c>
      <c r="B94" s="13" t="s">
        <v>0</v>
      </c>
      <c r="C94" s="13" t="s">
        <v>72</v>
      </c>
      <c r="D94" s="13" t="s">
        <v>11</v>
      </c>
      <c r="E94" s="13" t="s">
        <v>2</v>
      </c>
      <c r="F94" s="13" t="s">
        <v>2</v>
      </c>
      <c r="G94" s="17">
        <v>0</v>
      </c>
      <c r="H94" s="17">
        <v>0</v>
      </c>
    </row>
    <row r="95" spans="1:8" ht="35.4" hidden="1">
      <c r="A95" s="9" t="s">
        <v>129</v>
      </c>
      <c r="B95" s="5" t="s">
        <v>0</v>
      </c>
      <c r="C95" s="5" t="s">
        <v>72</v>
      </c>
      <c r="D95" s="5" t="s">
        <v>173</v>
      </c>
      <c r="E95" s="5" t="s">
        <v>2</v>
      </c>
      <c r="F95" s="5" t="s">
        <v>2</v>
      </c>
      <c r="G95" s="44">
        <v>0</v>
      </c>
      <c r="H95" s="44">
        <v>0</v>
      </c>
    </row>
    <row r="96" spans="1:8" ht="27.6" hidden="1">
      <c r="A96" s="35" t="s">
        <v>172</v>
      </c>
      <c r="B96" s="24" t="s">
        <v>0</v>
      </c>
      <c r="C96" s="5" t="s">
        <v>72</v>
      </c>
      <c r="D96" s="5" t="s">
        <v>174</v>
      </c>
      <c r="E96" s="5" t="s">
        <v>2</v>
      </c>
      <c r="F96" s="5" t="s">
        <v>2</v>
      </c>
      <c r="G96" s="44">
        <v>0</v>
      </c>
      <c r="H96" s="44">
        <v>0</v>
      </c>
    </row>
    <row r="97" spans="1:8" ht="28.2" hidden="1">
      <c r="A97" s="32" t="s">
        <v>158</v>
      </c>
      <c r="B97" s="23" t="s">
        <v>0</v>
      </c>
      <c r="C97" s="5" t="s">
        <v>72</v>
      </c>
      <c r="D97" s="5" t="s">
        <v>174</v>
      </c>
      <c r="E97" s="5" t="s">
        <v>148</v>
      </c>
      <c r="F97" s="5" t="s">
        <v>2</v>
      </c>
      <c r="G97" s="44">
        <v>0</v>
      </c>
      <c r="H97" s="44">
        <v>0</v>
      </c>
    </row>
    <row r="98" spans="1:8" ht="31.95" hidden="1" customHeight="1">
      <c r="A98" s="32" t="s">
        <v>159</v>
      </c>
      <c r="B98" s="23" t="s">
        <v>0</v>
      </c>
      <c r="C98" s="5" t="s">
        <v>72</v>
      </c>
      <c r="D98" s="5" t="s">
        <v>174</v>
      </c>
      <c r="E98" s="5" t="s">
        <v>153</v>
      </c>
      <c r="F98" s="5" t="s">
        <v>2</v>
      </c>
      <c r="G98" s="44">
        <v>0</v>
      </c>
      <c r="H98" s="44">
        <v>0</v>
      </c>
    </row>
    <row r="99" spans="1:8" ht="22.8" hidden="1">
      <c r="A99" s="30" t="s">
        <v>73</v>
      </c>
      <c r="B99" s="3" t="s">
        <v>0</v>
      </c>
      <c r="C99" s="3" t="s">
        <v>72</v>
      </c>
      <c r="D99" s="3" t="s">
        <v>74</v>
      </c>
      <c r="E99" s="3" t="s">
        <v>4</v>
      </c>
      <c r="F99" s="3" t="s">
        <v>2</v>
      </c>
      <c r="G99" s="44">
        <v>0</v>
      </c>
      <c r="H99" s="44">
        <v>0</v>
      </c>
    </row>
    <row r="100" spans="1:8" ht="22.8" hidden="1">
      <c r="A100" s="30" t="s">
        <v>35</v>
      </c>
      <c r="B100" s="3" t="s">
        <v>0</v>
      </c>
      <c r="C100" s="3" t="s">
        <v>72</v>
      </c>
      <c r="D100" s="3" t="s">
        <v>74</v>
      </c>
      <c r="E100" s="3" t="s">
        <v>4</v>
      </c>
      <c r="F100" s="3" t="s">
        <v>2</v>
      </c>
      <c r="G100" s="44">
        <v>0</v>
      </c>
      <c r="H100" s="44">
        <v>0</v>
      </c>
    </row>
    <row r="101" spans="1:8" ht="15" hidden="1">
      <c r="A101" s="30" t="s">
        <v>40</v>
      </c>
      <c r="B101" s="3" t="s">
        <v>0</v>
      </c>
      <c r="C101" s="3" t="s">
        <v>72</v>
      </c>
      <c r="D101" s="3" t="s">
        <v>74</v>
      </c>
      <c r="E101" s="3" t="s">
        <v>4</v>
      </c>
      <c r="F101" s="3" t="s">
        <v>41</v>
      </c>
      <c r="G101" s="44">
        <v>0</v>
      </c>
      <c r="H101" s="44">
        <v>0</v>
      </c>
    </row>
    <row r="102" spans="1:8">
      <c r="A102" s="42" t="s">
        <v>169</v>
      </c>
      <c r="B102" s="19" t="s">
        <v>0</v>
      </c>
      <c r="C102" s="19" t="s">
        <v>170</v>
      </c>
      <c r="D102" s="19"/>
      <c r="E102" s="19"/>
      <c r="F102" s="19"/>
      <c r="G102" s="20">
        <f>G103+G108</f>
        <v>2699235</v>
      </c>
      <c r="H102" s="20">
        <f>H103+H108</f>
        <v>3571474</v>
      </c>
    </row>
    <row r="103" spans="1:8">
      <c r="A103" s="29" t="s">
        <v>75</v>
      </c>
      <c r="B103" s="13" t="s">
        <v>0</v>
      </c>
      <c r="C103" s="13" t="s">
        <v>76</v>
      </c>
      <c r="D103" s="13" t="s">
        <v>11</v>
      </c>
      <c r="E103" s="13" t="s">
        <v>2</v>
      </c>
      <c r="F103" s="13" t="s">
        <v>2</v>
      </c>
      <c r="G103" s="18">
        <f t="shared" ref="G103:H106" si="4">G104</f>
        <v>100000</v>
      </c>
      <c r="H103" s="18">
        <f t="shared" si="4"/>
        <v>100000</v>
      </c>
    </row>
    <row r="104" spans="1:8">
      <c r="A104" s="70" t="s">
        <v>209</v>
      </c>
      <c r="B104" s="71" t="s">
        <v>0</v>
      </c>
      <c r="C104" s="71" t="s">
        <v>76</v>
      </c>
      <c r="D104" s="71" t="s">
        <v>77</v>
      </c>
      <c r="E104" s="71" t="s">
        <v>2</v>
      </c>
      <c r="F104" s="71" t="s">
        <v>2</v>
      </c>
      <c r="G104" s="46">
        <f t="shared" si="4"/>
        <v>100000</v>
      </c>
      <c r="H104" s="46">
        <f t="shared" si="4"/>
        <v>100000</v>
      </c>
    </row>
    <row r="105" spans="1:8" ht="42">
      <c r="A105" s="32" t="s">
        <v>159</v>
      </c>
      <c r="B105" s="3" t="s">
        <v>0</v>
      </c>
      <c r="C105" s="3" t="s">
        <v>76</v>
      </c>
      <c r="D105" s="3" t="s">
        <v>77</v>
      </c>
      <c r="E105" s="3" t="s">
        <v>153</v>
      </c>
      <c r="F105" s="3" t="s">
        <v>2</v>
      </c>
      <c r="G105" s="44">
        <f t="shared" si="4"/>
        <v>100000</v>
      </c>
      <c r="H105" s="44">
        <f t="shared" si="4"/>
        <v>100000</v>
      </c>
    </row>
    <row r="106" spans="1:8" ht="22.8">
      <c r="A106" s="30" t="s">
        <v>35</v>
      </c>
      <c r="B106" s="3" t="s">
        <v>0</v>
      </c>
      <c r="C106" s="3" t="s">
        <v>76</v>
      </c>
      <c r="D106" s="3" t="s">
        <v>77</v>
      </c>
      <c r="E106" s="3" t="s">
        <v>4</v>
      </c>
      <c r="F106" s="3" t="s">
        <v>2</v>
      </c>
      <c r="G106" s="44">
        <f t="shared" si="4"/>
        <v>100000</v>
      </c>
      <c r="H106" s="44">
        <f t="shared" si="4"/>
        <v>100000</v>
      </c>
    </row>
    <row r="107" spans="1:8" s="58" customFormat="1">
      <c r="A107" s="31" t="s">
        <v>36</v>
      </c>
      <c r="B107" s="40" t="s">
        <v>0</v>
      </c>
      <c r="C107" s="40" t="s">
        <v>76</v>
      </c>
      <c r="D107" s="40" t="s">
        <v>77</v>
      </c>
      <c r="E107" s="40" t="s">
        <v>4</v>
      </c>
      <c r="F107" s="40" t="s">
        <v>37</v>
      </c>
      <c r="G107" s="60">
        <v>100000</v>
      </c>
      <c r="H107" s="60">
        <v>100000</v>
      </c>
    </row>
    <row r="108" spans="1:8" ht="29.4" customHeight="1">
      <c r="A108" s="29" t="s">
        <v>78</v>
      </c>
      <c r="B108" s="13" t="s">
        <v>0</v>
      </c>
      <c r="C108" s="13" t="s">
        <v>79</v>
      </c>
      <c r="D108" s="13"/>
      <c r="E108" s="13"/>
      <c r="F108" s="13"/>
      <c r="G108" s="17">
        <f>G109</f>
        <v>2599235</v>
      </c>
      <c r="H108" s="17">
        <f>H109</f>
        <v>3471474</v>
      </c>
    </row>
    <row r="109" spans="1:8" ht="22.8">
      <c r="A109" s="30" t="s">
        <v>130</v>
      </c>
      <c r="B109" s="5" t="s">
        <v>0</v>
      </c>
      <c r="C109" s="5" t="s">
        <v>79</v>
      </c>
      <c r="D109" s="5" t="s">
        <v>11</v>
      </c>
      <c r="E109" s="5" t="s">
        <v>2</v>
      </c>
      <c r="F109" s="5" t="s">
        <v>2</v>
      </c>
      <c r="G109" s="4">
        <f>G110</f>
        <v>2599235</v>
      </c>
      <c r="H109" s="4">
        <f>H110</f>
        <v>3471474</v>
      </c>
    </row>
    <row r="110" spans="1:8" ht="34.200000000000003">
      <c r="A110" s="30" t="s">
        <v>131</v>
      </c>
      <c r="B110" s="5" t="s">
        <v>0</v>
      </c>
      <c r="C110" s="5" t="s">
        <v>79</v>
      </c>
      <c r="D110" s="5" t="s">
        <v>11</v>
      </c>
      <c r="E110" s="5" t="s">
        <v>2</v>
      </c>
      <c r="F110" s="5" t="s">
        <v>2</v>
      </c>
      <c r="G110" s="4">
        <f>G111+G116+G122+G131+G137+G160+G165+G143</f>
        <v>2599235</v>
      </c>
      <c r="H110" s="4">
        <f>H111+H116+H122+H131+H137+H160+H165+H143+H149+H154</f>
        <v>3471474</v>
      </c>
    </row>
    <row r="111" spans="1:8" ht="24">
      <c r="A111" s="27" t="s">
        <v>80</v>
      </c>
      <c r="B111" s="62" t="s">
        <v>0</v>
      </c>
      <c r="C111" s="62" t="s">
        <v>79</v>
      </c>
      <c r="D111" s="62" t="s">
        <v>81</v>
      </c>
      <c r="E111" s="62" t="s">
        <v>2</v>
      </c>
      <c r="F111" s="62" t="s">
        <v>2</v>
      </c>
      <c r="G111" s="69">
        <f t="shared" ref="G111:H114" si="5">G112</f>
        <v>280000</v>
      </c>
      <c r="H111" s="69">
        <f t="shared" si="5"/>
        <v>280000</v>
      </c>
    </row>
    <row r="112" spans="1:8" ht="28.2">
      <c r="A112" s="32" t="s">
        <v>158</v>
      </c>
      <c r="B112" s="3" t="s">
        <v>0</v>
      </c>
      <c r="C112" s="3" t="s">
        <v>79</v>
      </c>
      <c r="D112" s="3" t="s">
        <v>81</v>
      </c>
      <c r="E112" s="3" t="s">
        <v>148</v>
      </c>
      <c r="F112" s="3" t="s">
        <v>2</v>
      </c>
      <c r="G112" s="44">
        <f t="shared" si="5"/>
        <v>280000</v>
      </c>
      <c r="H112" s="44">
        <f t="shared" si="5"/>
        <v>280000</v>
      </c>
    </row>
    <row r="113" spans="1:8" ht="48" customHeight="1">
      <c r="A113" s="32" t="s">
        <v>159</v>
      </c>
      <c r="B113" s="3" t="s">
        <v>0</v>
      </c>
      <c r="C113" s="3" t="s">
        <v>79</v>
      </c>
      <c r="D113" s="3" t="s">
        <v>81</v>
      </c>
      <c r="E113" s="3" t="s">
        <v>153</v>
      </c>
      <c r="F113" s="3" t="s">
        <v>2</v>
      </c>
      <c r="G113" s="44">
        <f t="shared" si="5"/>
        <v>280000</v>
      </c>
      <c r="H113" s="44">
        <f t="shared" si="5"/>
        <v>280000</v>
      </c>
    </row>
    <row r="114" spans="1:8" ht="22.8">
      <c r="A114" s="30" t="s">
        <v>35</v>
      </c>
      <c r="B114" s="3" t="s">
        <v>0</v>
      </c>
      <c r="C114" s="3" t="s">
        <v>79</v>
      </c>
      <c r="D114" s="3" t="s">
        <v>81</v>
      </c>
      <c r="E114" s="3" t="s">
        <v>4</v>
      </c>
      <c r="F114" s="3" t="s">
        <v>2</v>
      </c>
      <c r="G114" s="44">
        <f t="shared" si="5"/>
        <v>280000</v>
      </c>
      <c r="H114" s="44">
        <f t="shared" si="5"/>
        <v>280000</v>
      </c>
    </row>
    <row r="115" spans="1:8" s="58" customFormat="1">
      <c r="A115" s="31" t="s">
        <v>36</v>
      </c>
      <c r="B115" s="40" t="s">
        <v>0</v>
      </c>
      <c r="C115" s="40" t="s">
        <v>79</v>
      </c>
      <c r="D115" s="40" t="s">
        <v>81</v>
      </c>
      <c r="E115" s="40" t="s">
        <v>4</v>
      </c>
      <c r="F115" s="40" t="s">
        <v>37</v>
      </c>
      <c r="G115" s="49">
        <v>280000</v>
      </c>
      <c r="H115" s="49">
        <v>280000</v>
      </c>
    </row>
    <row r="116" spans="1:8">
      <c r="A116" s="27" t="s">
        <v>82</v>
      </c>
      <c r="B116" s="62" t="s">
        <v>0</v>
      </c>
      <c r="C116" s="62" t="s">
        <v>79</v>
      </c>
      <c r="D116" s="62" t="s">
        <v>83</v>
      </c>
      <c r="E116" s="62" t="s">
        <v>2</v>
      </c>
      <c r="F116" s="62" t="s">
        <v>2</v>
      </c>
      <c r="G116" s="69">
        <f>G119</f>
        <v>160000</v>
      </c>
      <c r="H116" s="69">
        <f>H119</f>
        <v>160000</v>
      </c>
    </row>
    <row r="117" spans="1:8" ht="28.2">
      <c r="A117" s="32" t="s">
        <v>158</v>
      </c>
      <c r="B117" s="3" t="s">
        <v>0</v>
      </c>
      <c r="C117" s="3" t="s">
        <v>79</v>
      </c>
      <c r="D117" s="3" t="s">
        <v>83</v>
      </c>
      <c r="E117" s="3" t="s">
        <v>148</v>
      </c>
      <c r="F117" s="3" t="s">
        <v>2</v>
      </c>
      <c r="G117" s="44">
        <f>G118</f>
        <v>160000</v>
      </c>
      <c r="H117" s="44">
        <f>H118</f>
        <v>160000</v>
      </c>
    </row>
    <row r="118" spans="1:8" ht="42">
      <c r="A118" s="32" t="s">
        <v>159</v>
      </c>
      <c r="B118" s="3" t="s">
        <v>0</v>
      </c>
      <c r="C118" s="3" t="s">
        <v>79</v>
      </c>
      <c r="D118" s="3" t="s">
        <v>83</v>
      </c>
      <c r="E118" s="3" t="s">
        <v>153</v>
      </c>
      <c r="F118" s="3" t="s">
        <v>2</v>
      </c>
      <c r="G118" s="44">
        <f>G119</f>
        <v>160000</v>
      </c>
      <c r="H118" s="44">
        <f>H119</f>
        <v>160000</v>
      </c>
    </row>
    <row r="119" spans="1:8" ht="22.8">
      <c r="A119" s="30" t="s">
        <v>35</v>
      </c>
      <c r="B119" s="3" t="s">
        <v>0</v>
      </c>
      <c r="C119" s="3" t="s">
        <v>79</v>
      </c>
      <c r="D119" s="3" t="s">
        <v>83</v>
      </c>
      <c r="E119" s="3" t="s">
        <v>4</v>
      </c>
      <c r="F119" s="3" t="s">
        <v>2</v>
      </c>
      <c r="G119" s="44">
        <f>G120+G121</f>
        <v>160000</v>
      </c>
      <c r="H119" s="44">
        <f>H120+H121</f>
        <v>160000</v>
      </c>
    </row>
    <row r="120" spans="1:8" s="58" customFormat="1">
      <c r="A120" s="31" t="s">
        <v>38</v>
      </c>
      <c r="B120" s="40" t="s">
        <v>0</v>
      </c>
      <c r="C120" s="40" t="s">
        <v>79</v>
      </c>
      <c r="D120" s="40" t="s">
        <v>83</v>
      </c>
      <c r="E120" s="40" t="s">
        <v>4</v>
      </c>
      <c r="F120" s="40" t="s">
        <v>39</v>
      </c>
      <c r="G120" s="49">
        <v>80000</v>
      </c>
      <c r="H120" s="49">
        <v>80000</v>
      </c>
    </row>
    <row r="121" spans="1:8" s="58" customFormat="1">
      <c r="A121" s="31" t="s">
        <v>43</v>
      </c>
      <c r="B121" s="40" t="s">
        <v>0</v>
      </c>
      <c r="C121" s="40" t="s">
        <v>79</v>
      </c>
      <c r="D121" s="40" t="s">
        <v>83</v>
      </c>
      <c r="E121" s="40" t="s">
        <v>4</v>
      </c>
      <c r="F121" s="40" t="s">
        <v>44</v>
      </c>
      <c r="G121" s="49">
        <v>80000</v>
      </c>
      <c r="H121" s="49">
        <v>80000</v>
      </c>
    </row>
    <row r="122" spans="1:8" ht="24">
      <c r="A122" s="27" t="s">
        <v>84</v>
      </c>
      <c r="B122" s="62" t="s">
        <v>0</v>
      </c>
      <c r="C122" s="62" t="s">
        <v>79</v>
      </c>
      <c r="D122" s="62" t="s">
        <v>85</v>
      </c>
      <c r="E122" s="62" t="s">
        <v>2</v>
      </c>
      <c r="F122" s="62" t="s">
        <v>2</v>
      </c>
      <c r="G122" s="69">
        <f>G125</f>
        <v>766000</v>
      </c>
      <c r="H122" s="69">
        <f>H125</f>
        <v>766000</v>
      </c>
    </row>
    <row r="123" spans="1:8" ht="28.2">
      <c r="A123" s="32" t="s">
        <v>158</v>
      </c>
      <c r="B123" s="3" t="s">
        <v>0</v>
      </c>
      <c r="C123" s="3" t="s">
        <v>79</v>
      </c>
      <c r="D123" s="3" t="s">
        <v>85</v>
      </c>
      <c r="E123" s="3" t="s">
        <v>148</v>
      </c>
      <c r="F123" s="3" t="s">
        <v>2</v>
      </c>
      <c r="G123" s="44">
        <f>G124</f>
        <v>766000</v>
      </c>
      <c r="H123" s="44">
        <f>H124</f>
        <v>766000</v>
      </c>
    </row>
    <row r="124" spans="1:8" ht="42">
      <c r="A124" s="32" t="s">
        <v>159</v>
      </c>
      <c r="B124" s="3" t="s">
        <v>0</v>
      </c>
      <c r="C124" s="3" t="s">
        <v>79</v>
      </c>
      <c r="D124" s="3" t="s">
        <v>85</v>
      </c>
      <c r="E124" s="3" t="s">
        <v>153</v>
      </c>
      <c r="F124" s="3" t="s">
        <v>2</v>
      </c>
      <c r="G124" s="44">
        <f>G125</f>
        <v>766000</v>
      </c>
      <c r="H124" s="44">
        <f>H125</f>
        <v>766000</v>
      </c>
    </row>
    <row r="125" spans="1:8" ht="22.8">
      <c r="A125" s="30" t="s">
        <v>35</v>
      </c>
      <c r="B125" s="3" t="s">
        <v>0</v>
      </c>
      <c r="C125" s="3" t="s">
        <v>79</v>
      </c>
      <c r="D125" s="3" t="s">
        <v>85</v>
      </c>
      <c r="E125" s="3" t="s">
        <v>4</v>
      </c>
      <c r="F125" s="3" t="s">
        <v>2</v>
      </c>
      <c r="G125" s="44">
        <f>G126+G127+G128+G129+G130</f>
        <v>766000</v>
      </c>
      <c r="H125" s="44">
        <f>H126+H127+H128+H129+H130</f>
        <v>766000</v>
      </c>
    </row>
    <row r="126" spans="1:8" ht="15">
      <c r="A126" s="30" t="s">
        <v>141</v>
      </c>
      <c r="B126" s="3" t="s">
        <v>0</v>
      </c>
      <c r="C126" s="3" t="s">
        <v>79</v>
      </c>
      <c r="D126" s="3" t="s">
        <v>85</v>
      </c>
      <c r="E126" s="3" t="s">
        <v>4</v>
      </c>
      <c r="F126" s="3" t="s">
        <v>61</v>
      </c>
      <c r="G126" s="45">
        <v>156000</v>
      </c>
      <c r="H126" s="45">
        <v>156000</v>
      </c>
    </row>
    <row r="127" spans="1:8">
      <c r="A127" s="31" t="s">
        <v>38</v>
      </c>
      <c r="B127" s="40" t="s">
        <v>0</v>
      </c>
      <c r="C127" s="40" t="s">
        <v>79</v>
      </c>
      <c r="D127" s="40" t="s">
        <v>85</v>
      </c>
      <c r="E127" s="40" t="s">
        <v>4</v>
      </c>
      <c r="F127" s="40" t="s">
        <v>39</v>
      </c>
      <c r="G127" s="60">
        <v>100000</v>
      </c>
      <c r="H127" s="60">
        <v>100000</v>
      </c>
    </row>
    <row r="128" spans="1:8">
      <c r="A128" s="31" t="s">
        <v>40</v>
      </c>
      <c r="B128" s="40" t="s">
        <v>0</v>
      </c>
      <c r="C128" s="40" t="s">
        <v>79</v>
      </c>
      <c r="D128" s="40" t="s">
        <v>85</v>
      </c>
      <c r="E128" s="40" t="s">
        <v>4</v>
      </c>
      <c r="F128" s="40" t="s">
        <v>41</v>
      </c>
      <c r="G128" s="60">
        <v>300000</v>
      </c>
      <c r="H128" s="60">
        <v>300000</v>
      </c>
    </row>
    <row r="129" spans="1:8">
      <c r="A129" s="31" t="s">
        <v>119</v>
      </c>
      <c r="B129" s="40" t="s">
        <v>0</v>
      </c>
      <c r="C129" s="40" t="s">
        <v>79</v>
      </c>
      <c r="D129" s="40" t="s">
        <v>85</v>
      </c>
      <c r="E129" s="40" t="s">
        <v>4</v>
      </c>
      <c r="F129" s="40" t="s">
        <v>3</v>
      </c>
      <c r="G129" s="60">
        <v>130000</v>
      </c>
      <c r="H129" s="60">
        <v>130000</v>
      </c>
    </row>
    <row r="130" spans="1:8">
      <c r="A130" s="31" t="s">
        <v>43</v>
      </c>
      <c r="B130" s="40" t="s">
        <v>0</v>
      </c>
      <c r="C130" s="40" t="s">
        <v>79</v>
      </c>
      <c r="D130" s="40" t="s">
        <v>85</v>
      </c>
      <c r="E130" s="40" t="s">
        <v>4</v>
      </c>
      <c r="F130" s="40" t="s">
        <v>44</v>
      </c>
      <c r="G130" s="60">
        <v>80000</v>
      </c>
      <c r="H130" s="60">
        <v>80000</v>
      </c>
    </row>
    <row r="131" spans="1:8" ht="24">
      <c r="A131" s="27" t="s">
        <v>86</v>
      </c>
      <c r="B131" s="62" t="s">
        <v>0</v>
      </c>
      <c r="C131" s="62" t="s">
        <v>79</v>
      </c>
      <c r="D131" s="62" t="s">
        <v>142</v>
      </c>
      <c r="E131" s="62" t="s">
        <v>2</v>
      </c>
      <c r="F131" s="62" t="s">
        <v>2</v>
      </c>
      <c r="G131" s="69">
        <f>G134</f>
        <v>550000</v>
      </c>
      <c r="H131" s="69">
        <f>H134</f>
        <v>505000</v>
      </c>
    </row>
    <row r="132" spans="1:8" ht="28.2">
      <c r="A132" s="32" t="s">
        <v>158</v>
      </c>
      <c r="B132" s="3" t="s">
        <v>0</v>
      </c>
      <c r="C132" s="3" t="s">
        <v>79</v>
      </c>
      <c r="D132" s="3" t="s">
        <v>142</v>
      </c>
      <c r="E132" s="3" t="s">
        <v>148</v>
      </c>
      <c r="F132" s="3" t="s">
        <v>2</v>
      </c>
      <c r="G132" s="44">
        <f>G133</f>
        <v>550000</v>
      </c>
      <c r="H132" s="44">
        <f>H133</f>
        <v>505000</v>
      </c>
    </row>
    <row r="133" spans="1:8" ht="42">
      <c r="A133" s="32" t="s">
        <v>159</v>
      </c>
      <c r="B133" s="3" t="s">
        <v>0</v>
      </c>
      <c r="C133" s="3" t="s">
        <v>79</v>
      </c>
      <c r="D133" s="3" t="s">
        <v>142</v>
      </c>
      <c r="E133" s="3" t="s">
        <v>153</v>
      </c>
      <c r="F133" s="3" t="s">
        <v>2</v>
      </c>
      <c r="G133" s="44">
        <f>G134</f>
        <v>550000</v>
      </c>
      <c r="H133" s="44">
        <f>H134</f>
        <v>505000</v>
      </c>
    </row>
    <row r="134" spans="1:8" ht="22.8">
      <c r="A134" s="30" t="s">
        <v>35</v>
      </c>
      <c r="B134" s="3" t="s">
        <v>0</v>
      </c>
      <c r="C134" s="3" t="s">
        <v>79</v>
      </c>
      <c r="D134" s="3" t="s">
        <v>142</v>
      </c>
      <c r="E134" s="3" t="s">
        <v>4</v>
      </c>
      <c r="F134" s="3" t="s">
        <v>2</v>
      </c>
      <c r="G134" s="44">
        <f>G135+G136</f>
        <v>550000</v>
      </c>
      <c r="H134" s="44">
        <f>H135+H136</f>
        <v>505000</v>
      </c>
    </row>
    <row r="135" spans="1:8">
      <c r="A135" s="31" t="s">
        <v>38</v>
      </c>
      <c r="B135" s="40" t="s">
        <v>0</v>
      </c>
      <c r="C135" s="40" t="s">
        <v>79</v>
      </c>
      <c r="D135" s="40" t="s">
        <v>142</v>
      </c>
      <c r="E135" s="40" t="s">
        <v>4</v>
      </c>
      <c r="F135" s="40" t="s">
        <v>39</v>
      </c>
      <c r="G135" s="60">
        <v>50000</v>
      </c>
      <c r="H135" s="60">
        <v>10000</v>
      </c>
    </row>
    <row r="136" spans="1:8" ht="22.8">
      <c r="A136" s="31" t="s">
        <v>35</v>
      </c>
      <c r="B136" s="40" t="s">
        <v>0</v>
      </c>
      <c r="C136" s="40" t="s">
        <v>79</v>
      </c>
      <c r="D136" s="40" t="s">
        <v>142</v>
      </c>
      <c r="E136" s="40" t="s">
        <v>4</v>
      </c>
      <c r="F136" s="40" t="s">
        <v>3</v>
      </c>
      <c r="G136" s="60">
        <v>500000</v>
      </c>
      <c r="H136" s="60">
        <v>495000</v>
      </c>
    </row>
    <row r="137" spans="1:8">
      <c r="A137" s="27" t="s">
        <v>204</v>
      </c>
      <c r="B137" s="62" t="s">
        <v>0</v>
      </c>
      <c r="C137" s="62" t="s">
        <v>79</v>
      </c>
      <c r="D137" s="62" t="s">
        <v>143</v>
      </c>
      <c r="E137" s="62" t="s">
        <v>2</v>
      </c>
      <c r="F137" s="62" t="s">
        <v>2</v>
      </c>
      <c r="G137" s="69">
        <f>G140</f>
        <v>130000</v>
      </c>
      <c r="H137" s="69">
        <f>H140</f>
        <v>36054</v>
      </c>
    </row>
    <row r="138" spans="1:8" ht="28.2">
      <c r="A138" s="32" t="s">
        <v>158</v>
      </c>
      <c r="B138" s="3" t="s">
        <v>0</v>
      </c>
      <c r="C138" s="3" t="s">
        <v>79</v>
      </c>
      <c r="D138" s="3" t="s">
        <v>143</v>
      </c>
      <c r="E138" s="3" t="s">
        <v>148</v>
      </c>
      <c r="F138" s="3" t="s">
        <v>2</v>
      </c>
      <c r="G138" s="44">
        <f>G139</f>
        <v>130000</v>
      </c>
      <c r="H138" s="44">
        <f>H139</f>
        <v>36054</v>
      </c>
    </row>
    <row r="139" spans="1:8" ht="42">
      <c r="A139" s="32" t="s">
        <v>159</v>
      </c>
      <c r="B139" s="3" t="s">
        <v>0</v>
      </c>
      <c r="C139" s="3" t="s">
        <v>79</v>
      </c>
      <c r="D139" s="3" t="s">
        <v>143</v>
      </c>
      <c r="E139" s="3" t="s">
        <v>153</v>
      </c>
      <c r="F139" s="3" t="s">
        <v>2</v>
      </c>
      <c r="G139" s="44">
        <f>G140</f>
        <v>130000</v>
      </c>
      <c r="H139" s="44">
        <f>H140</f>
        <v>36054</v>
      </c>
    </row>
    <row r="140" spans="1:8" ht="22.8">
      <c r="A140" s="30" t="s">
        <v>35</v>
      </c>
      <c r="B140" s="3" t="s">
        <v>0</v>
      </c>
      <c r="C140" s="3" t="s">
        <v>79</v>
      </c>
      <c r="D140" s="3" t="s">
        <v>143</v>
      </c>
      <c r="E140" s="3" t="s">
        <v>4</v>
      </c>
      <c r="F140" s="3" t="s">
        <v>2</v>
      </c>
      <c r="G140" s="44">
        <f>G141+G142</f>
        <v>130000</v>
      </c>
      <c r="H140" s="44">
        <f>H141+H142</f>
        <v>36054</v>
      </c>
    </row>
    <row r="141" spans="1:8">
      <c r="A141" s="31" t="s">
        <v>38</v>
      </c>
      <c r="B141" s="40" t="s">
        <v>0</v>
      </c>
      <c r="C141" s="40" t="s">
        <v>79</v>
      </c>
      <c r="D141" s="40" t="s">
        <v>143</v>
      </c>
      <c r="E141" s="40" t="s">
        <v>4</v>
      </c>
      <c r="F141" s="40" t="s">
        <v>39</v>
      </c>
      <c r="G141" s="60">
        <v>30000</v>
      </c>
      <c r="H141" s="60">
        <v>30000</v>
      </c>
    </row>
    <row r="142" spans="1:8">
      <c r="A142" s="31" t="s">
        <v>191</v>
      </c>
      <c r="B142" s="40" t="s">
        <v>0</v>
      </c>
      <c r="C142" s="40" t="s">
        <v>79</v>
      </c>
      <c r="D142" s="40" t="s">
        <v>143</v>
      </c>
      <c r="E142" s="40" t="s">
        <v>4</v>
      </c>
      <c r="F142" s="40" t="s">
        <v>41</v>
      </c>
      <c r="G142" s="60">
        <v>100000</v>
      </c>
      <c r="H142" s="60">
        <v>6054</v>
      </c>
    </row>
    <row r="143" spans="1:8">
      <c r="A143" s="27" t="s">
        <v>214</v>
      </c>
      <c r="B143" s="62" t="s">
        <v>0</v>
      </c>
      <c r="C143" s="62" t="s">
        <v>79</v>
      </c>
      <c r="D143" s="12" t="s">
        <v>215</v>
      </c>
      <c r="E143" s="62" t="s">
        <v>2</v>
      </c>
      <c r="F143" s="62" t="s">
        <v>2</v>
      </c>
      <c r="G143" s="69">
        <f>G146</f>
        <v>300000</v>
      </c>
      <c r="H143" s="69">
        <f>H146</f>
        <v>0</v>
      </c>
    </row>
    <row r="144" spans="1:8" ht="28.2">
      <c r="A144" s="32" t="s">
        <v>158</v>
      </c>
      <c r="B144" s="3" t="s">
        <v>0</v>
      </c>
      <c r="C144" s="3" t="s">
        <v>79</v>
      </c>
      <c r="D144" s="5" t="s">
        <v>215</v>
      </c>
      <c r="E144" s="3" t="s">
        <v>148</v>
      </c>
      <c r="F144" s="3" t="s">
        <v>2</v>
      </c>
      <c r="G144" s="44">
        <f>G145</f>
        <v>300000</v>
      </c>
      <c r="H144" s="44">
        <f>H145</f>
        <v>0</v>
      </c>
    </row>
    <row r="145" spans="1:8" ht="42">
      <c r="A145" s="32" t="s">
        <v>159</v>
      </c>
      <c r="B145" s="3" t="s">
        <v>0</v>
      </c>
      <c r="C145" s="3" t="s">
        <v>79</v>
      </c>
      <c r="D145" s="5" t="s">
        <v>215</v>
      </c>
      <c r="E145" s="3" t="s">
        <v>153</v>
      </c>
      <c r="F145" s="3" t="s">
        <v>2</v>
      </c>
      <c r="G145" s="44">
        <f>G146</f>
        <v>300000</v>
      </c>
      <c r="H145" s="44">
        <f>H146</f>
        <v>0</v>
      </c>
    </row>
    <row r="146" spans="1:8" ht="22.8">
      <c r="A146" s="30" t="s">
        <v>35</v>
      </c>
      <c r="B146" s="3" t="s">
        <v>0</v>
      </c>
      <c r="C146" s="3" t="s">
        <v>79</v>
      </c>
      <c r="D146" s="5" t="s">
        <v>215</v>
      </c>
      <c r="E146" s="3" t="s">
        <v>4</v>
      </c>
      <c r="F146" s="3" t="s">
        <v>2</v>
      </c>
      <c r="G146" s="44">
        <f>G147+G148</f>
        <v>300000</v>
      </c>
      <c r="H146" s="44">
        <f>H147+H148</f>
        <v>0</v>
      </c>
    </row>
    <row r="147" spans="1:8" outlineLevel="1">
      <c r="A147" s="31" t="s">
        <v>38</v>
      </c>
      <c r="B147" s="40" t="s">
        <v>0</v>
      </c>
      <c r="C147" s="40" t="s">
        <v>79</v>
      </c>
      <c r="D147" s="7" t="s">
        <v>215</v>
      </c>
      <c r="E147" s="40" t="s">
        <v>4</v>
      </c>
      <c r="F147" s="40" t="s">
        <v>39</v>
      </c>
      <c r="G147" s="60">
        <v>50000</v>
      </c>
      <c r="H147" s="60">
        <v>0</v>
      </c>
    </row>
    <row r="148" spans="1:8" ht="22.8" outlineLevel="1">
      <c r="A148" s="31" t="s">
        <v>35</v>
      </c>
      <c r="B148" s="40" t="s">
        <v>0</v>
      </c>
      <c r="C148" s="40" t="s">
        <v>79</v>
      </c>
      <c r="D148" s="7" t="s">
        <v>215</v>
      </c>
      <c r="E148" s="40" t="s">
        <v>4</v>
      </c>
      <c r="F148" s="40" t="s">
        <v>41</v>
      </c>
      <c r="G148" s="60">
        <v>250000</v>
      </c>
      <c r="H148" s="60">
        <v>0</v>
      </c>
    </row>
    <row r="149" spans="1:8" ht="24">
      <c r="A149" s="27" t="s">
        <v>202</v>
      </c>
      <c r="B149" s="62" t="s">
        <v>0</v>
      </c>
      <c r="C149" s="62" t="s">
        <v>79</v>
      </c>
      <c r="D149" s="62" t="s">
        <v>203</v>
      </c>
      <c r="E149" s="62" t="s">
        <v>2</v>
      </c>
      <c r="F149" s="62" t="s">
        <v>2</v>
      </c>
      <c r="G149" s="69">
        <f>G152</f>
        <v>0</v>
      </c>
      <c r="H149" s="69">
        <f>H152</f>
        <v>1264212</v>
      </c>
    </row>
    <row r="150" spans="1:8" ht="28.2">
      <c r="A150" s="32" t="s">
        <v>158</v>
      </c>
      <c r="B150" s="3" t="s">
        <v>0</v>
      </c>
      <c r="C150" s="3" t="s">
        <v>79</v>
      </c>
      <c r="D150" s="3" t="s">
        <v>203</v>
      </c>
      <c r="E150" s="3" t="s">
        <v>148</v>
      </c>
      <c r="F150" s="3" t="s">
        <v>2</v>
      </c>
      <c r="G150" s="44">
        <f>G151</f>
        <v>0</v>
      </c>
      <c r="H150" s="44">
        <f>H151</f>
        <v>1264212</v>
      </c>
    </row>
    <row r="151" spans="1:8" ht="42">
      <c r="A151" s="32" t="s">
        <v>159</v>
      </c>
      <c r="B151" s="3" t="s">
        <v>0</v>
      </c>
      <c r="C151" s="3" t="s">
        <v>79</v>
      </c>
      <c r="D151" s="3" t="s">
        <v>203</v>
      </c>
      <c r="E151" s="3" t="s">
        <v>153</v>
      </c>
      <c r="F151" s="3" t="s">
        <v>2</v>
      </c>
      <c r="G151" s="44">
        <f>G152</f>
        <v>0</v>
      </c>
      <c r="H151" s="44">
        <f>H152</f>
        <v>1264212</v>
      </c>
    </row>
    <row r="152" spans="1:8" ht="22.8">
      <c r="A152" s="31" t="s">
        <v>35</v>
      </c>
      <c r="B152" s="40" t="s">
        <v>0</v>
      </c>
      <c r="C152" s="40" t="s">
        <v>79</v>
      </c>
      <c r="D152" s="40" t="s">
        <v>203</v>
      </c>
      <c r="E152" s="40" t="s">
        <v>4</v>
      </c>
      <c r="F152" s="40" t="s">
        <v>2</v>
      </c>
      <c r="G152" s="49">
        <f>G153</f>
        <v>0</v>
      </c>
      <c r="H152" s="49">
        <f>H153</f>
        <v>1264212</v>
      </c>
    </row>
    <row r="153" spans="1:8">
      <c r="A153" s="31" t="s">
        <v>191</v>
      </c>
      <c r="B153" s="40" t="s">
        <v>0</v>
      </c>
      <c r="C153" s="40" t="s">
        <v>79</v>
      </c>
      <c r="D153" s="40" t="s">
        <v>203</v>
      </c>
      <c r="E153" s="40" t="s">
        <v>4</v>
      </c>
      <c r="F153" s="40" t="s">
        <v>41</v>
      </c>
      <c r="G153" s="60">
        <v>0</v>
      </c>
      <c r="H153" s="60">
        <v>1264212</v>
      </c>
    </row>
    <row r="154" spans="1:8">
      <c r="A154" s="27" t="s">
        <v>204</v>
      </c>
      <c r="B154" s="62" t="s">
        <v>0</v>
      </c>
      <c r="C154" s="62" t="s">
        <v>79</v>
      </c>
      <c r="D154" s="62" t="s">
        <v>143</v>
      </c>
      <c r="E154" s="62" t="s">
        <v>2</v>
      </c>
      <c r="F154" s="62" t="s">
        <v>2</v>
      </c>
      <c r="G154" s="69">
        <f>G157</f>
        <v>0</v>
      </c>
      <c r="H154" s="69">
        <f>H157</f>
        <v>380000</v>
      </c>
    </row>
    <row r="155" spans="1:8" ht="28.2">
      <c r="A155" s="32" t="s">
        <v>158</v>
      </c>
      <c r="B155" s="3" t="s">
        <v>0</v>
      </c>
      <c r="C155" s="3" t="s">
        <v>79</v>
      </c>
      <c r="D155" s="3" t="s">
        <v>143</v>
      </c>
      <c r="E155" s="3" t="s">
        <v>148</v>
      </c>
      <c r="F155" s="3" t="s">
        <v>2</v>
      </c>
      <c r="G155" s="44">
        <f>G156</f>
        <v>0</v>
      </c>
      <c r="H155" s="44">
        <f>H156</f>
        <v>380000</v>
      </c>
    </row>
    <row r="156" spans="1:8" ht="42">
      <c r="A156" s="32" t="s">
        <v>159</v>
      </c>
      <c r="B156" s="3" t="s">
        <v>0</v>
      </c>
      <c r="C156" s="3" t="s">
        <v>79</v>
      </c>
      <c r="D156" s="3" t="s">
        <v>143</v>
      </c>
      <c r="E156" s="3" t="s">
        <v>153</v>
      </c>
      <c r="F156" s="3" t="s">
        <v>2</v>
      </c>
      <c r="G156" s="44">
        <f>G157</f>
        <v>0</v>
      </c>
      <c r="H156" s="44">
        <f>H157</f>
        <v>380000</v>
      </c>
    </row>
    <row r="157" spans="1:8" ht="22.8">
      <c r="A157" s="30" t="s">
        <v>35</v>
      </c>
      <c r="B157" s="3" t="s">
        <v>0</v>
      </c>
      <c r="C157" s="3" t="s">
        <v>79</v>
      </c>
      <c r="D157" s="3" t="s">
        <v>143</v>
      </c>
      <c r="E157" s="3" t="s">
        <v>4</v>
      </c>
      <c r="F157" s="3" t="s">
        <v>2</v>
      </c>
      <c r="G157" s="44">
        <f>G158+G159</f>
        <v>0</v>
      </c>
      <c r="H157" s="44">
        <f>H158+H159</f>
        <v>380000</v>
      </c>
    </row>
    <row r="158" spans="1:8">
      <c r="A158" s="31" t="s">
        <v>38</v>
      </c>
      <c r="B158" s="40" t="s">
        <v>0</v>
      </c>
      <c r="C158" s="40" t="s">
        <v>79</v>
      </c>
      <c r="D158" s="40" t="s">
        <v>143</v>
      </c>
      <c r="E158" s="40" t="s">
        <v>4</v>
      </c>
      <c r="F158" s="40" t="s">
        <v>39</v>
      </c>
      <c r="G158" s="60">
        <v>0</v>
      </c>
      <c r="H158" s="60">
        <v>0</v>
      </c>
    </row>
    <row r="159" spans="1:8">
      <c r="A159" s="31" t="s">
        <v>191</v>
      </c>
      <c r="B159" s="40" t="s">
        <v>0</v>
      </c>
      <c r="C159" s="40" t="s">
        <v>79</v>
      </c>
      <c r="D159" s="40" t="s">
        <v>143</v>
      </c>
      <c r="E159" s="40" t="s">
        <v>4</v>
      </c>
      <c r="F159" s="40" t="s">
        <v>41</v>
      </c>
      <c r="G159" s="60">
        <v>0</v>
      </c>
      <c r="H159" s="60">
        <v>380000</v>
      </c>
    </row>
    <row r="160" spans="1:8">
      <c r="A160" s="27" t="s">
        <v>87</v>
      </c>
      <c r="B160" s="62" t="s">
        <v>0</v>
      </c>
      <c r="C160" s="62" t="s">
        <v>79</v>
      </c>
      <c r="D160" s="62" t="s">
        <v>88</v>
      </c>
      <c r="E160" s="62" t="s">
        <v>2</v>
      </c>
      <c r="F160" s="62" t="s">
        <v>2</v>
      </c>
      <c r="G160" s="69">
        <f t="shared" ref="G160:H163" si="6">G161</f>
        <v>84208</v>
      </c>
      <c r="H160" s="69">
        <f t="shared" si="6"/>
        <v>24208</v>
      </c>
    </row>
    <row r="161" spans="1:8" ht="28.2">
      <c r="A161" s="32" t="s">
        <v>158</v>
      </c>
      <c r="B161" s="3" t="s">
        <v>0</v>
      </c>
      <c r="C161" s="3" t="s">
        <v>79</v>
      </c>
      <c r="D161" s="3" t="s">
        <v>88</v>
      </c>
      <c r="E161" s="3" t="s">
        <v>148</v>
      </c>
      <c r="F161" s="3" t="s">
        <v>2</v>
      </c>
      <c r="G161" s="44">
        <f t="shared" si="6"/>
        <v>84208</v>
      </c>
      <c r="H161" s="44">
        <f t="shared" si="6"/>
        <v>24208</v>
      </c>
    </row>
    <row r="162" spans="1:8" ht="42">
      <c r="A162" s="32" t="s">
        <v>159</v>
      </c>
      <c r="B162" s="3" t="s">
        <v>0</v>
      </c>
      <c r="C162" s="3" t="s">
        <v>79</v>
      </c>
      <c r="D162" s="3" t="s">
        <v>88</v>
      </c>
      <c r="E162" s="3" t="s">
        <v>153</v>
      </c>
      <c r="F162" s="3" t="s">
        <v>2</v>
      </c>
      <c r="G162" s="44">
        <f t="shared" si="6"/>
        <v>84208</v>
      </c>
      <c r="H162" s="44">
        <f t="shared" si="6"/>
        <v>24208</v>
      </c>
    </row>
    <row r="163" spans="1:8" ht="22.8">
      <c r="A163" s="30" t="s">
        <v>35</v>
      </c>
      <c r="B163" s="3" t="s">
        <v>0</v>
      </c>
      <c r="C163" s="3" t="s">
        <v>79</v>
      </c>
      <c r="D163" s="3" t="s">
        <v>88</v>
      </c>
      <c r="E163" s="3" t="s">
        <v>4</v>
      </c>
      <c r="F163" s="3" t="s">
        <v>2</v>
      </c>
      <c r="G163" s="44">
        <f t="shared" si="6"/>
        <v>84208</v>
      </c>
      <c r="H163" s="44">
        <f t="shared" si="6"/>
        <v>24208</v>
      </c>
    </row>
    <row r="164" spans="1:8" s="58" customFormat="1">
      <c r="A164" s="31" t="s">
        <v>40</v>
      </c>
      <c r="B164" s="40" t="s">
        <v>0</v>
      </c>
      <c r="C164" s="40" t="s">
        <v>79</v>
      </c>
      <c r="D164" s="40" t="s">
        <v>88</v>
      </c>
      <c r="E164" s="40" t="s">
        <v>4</v>
      </c>
      <c r="F164" s="40" t="s">
        <v>41</v>
      </c>
      <c r="G164" s="49">
        <v>84208</v>
      </c>
      <c r="H164" s="49">
        <v>24208</v>
      </c>
    </row>
    <row r="165" spans="1:8">
      <c r="A165" s="27" t="s">
        <v>89</v>
      </c>
      <c r="B165" s="62" t="s">
        <v>0</v>
      </c>
      <c r="C165" s="62" t="s">
        <v>79</v>
      </c>
      <c r="D165" s="62" t="s">
        <v>90</v>
      </c>
      <c r="E165" s="62" t="s">
        <v>2</v>
      </c>
      <c r="F165" s="62" t="s">
        <v>2</v>
      </c>
      <c r="G165" s="69">
        <f>G168</f>
        <v>329027</v>
      </c>
      <c r="H165" s="69">
        <f>H168</f>
        <v>56000</v>
      </c>
    </row>
    <row r="166" spans="1:8" ht="28.2">
      <c r="A166" s="32" t="s">
        <v>158</v>
      </c>
      <c r="B166" s="3" t="s">
        <v>0</v>
      </c>
      <c r="C166" s="3" t="s">
        <v>79</v>
      </c>
      <c r="D166" s="3" t="s">
        <v>90</v>
      </c>
      <c r="E166" s="3" t="s">
        <v>148</v>
      </c>
      <c r="F166" s="3" t="s">
        <v>2</v>
      </c>
      <c r="G166" s="44">
        <f>G167</f>
        <v>329027</v>
      </c>
      <c r="H166" s="44">
        <f>H167</f>
        <v>56000</v>
      </c>
    </row>
    <row r="167" spans="1:8" ht="42">
      <c r="A167" s="32" t="s">
        <v>159</v>
      </c>
      <c r="B167" s="3" t="s">
        <v>0</v>
      </c>
      <c r="C167" s="3" t="s">
        <v>79</v>
      </c>
      <c r="D167" s="3" t="s">
        <v>90</v>
      </c>
      <c r="E167" s="3" t="s">
        <v>153</v>
      </c>
      <c r="F167" s="3" t="s">
        <v>2</v>
      </c>
      <c r="G167" s="44">
        <f>G168</f>
        <v>329027</v>
      </c>
      <c r="H167" s="44">
        <f>H168</f>
        <v>56000</v>
      </c>
    </row>
    <row r="168" spans="1:8" ht="22.8">
      <c r="A168" s="30" t="s">
        <v>35</v>
      </c>
      <c r="B168" s="3" t="s">
        <v>0</v>
      </c>
      <c r="C168" s="3" t="s">
        <v>79</v>
      </c>
      <c r="D168" s="3" t="s">
        <v>90</v>
      </c>
      <c r="E168" s="3" t="s">
        <v>4</v>
      </c>
      <c r="F168" s="3" t="s">
        <v>2</v>
      </c>
      <c r="G168" s="44">
        <f>G169+G170</f>
        <v>329027</v>
      </c>
      <c r="H168" s="44">
        <f>H169+H170</f>
        <v>56000</v>
      </c>
    </row>
    <row r="169" spans="1:8" outlineLevel="1">
      <c r="A169" s="31" t="s">
        <v>38</v>
      </c>
      <c r="B169" s="40" t="s">
        <v>0</v>
      </c>
      <c r="C169" s="40" t="s">
        <v>79</v>
      </c>
      <c r="D169" s="40" t="s">
        <v>90</v>
      </c>
      <c r="E169" s="40" t="s">
        <v>4</v>
      </c>
      <c r="F169" s="40" t="s">
        <v>39</v>
      </c>
      <c r="G169" s="60">
        <v>279027</v>
      </c>
      <c r="H169" s="60">
        <v>56000</v>
      </c>
    </row>
    <row r="170" spans="1:8" outlineLevel="1">
      <c r="A170" s="77" t="s">
        <v>216</v>
      </c>
      <c r="B170" s="40" t="s">
        <v>0</v>
      </c>
      <c r="C170" s="40" t="s">
        <v>79</v>
      </c>
      <c r="D170" s="40" t="s">
        <v>90</v>
      </c>
      <c r="E170" s="40" t="s">
        <v>4</v>
      </c>
      <c r="F170" s="40" t="s">
        <v>44</v>
      </c>
      <c r="G170" s="60">
        <v>50000</v>
      </c>
      <c r="H170" s="60">
        <v>0</v>
      </c>
    </row>
    <row r="171" spans="1:8" ht="24">
      <c r="A171" s="28" t="s">
        <v>91</v>
      </c>
      <c r="B171" s="19" t="s">
        <v>0</v>
      </c>
      <c r="C171" s="19" t="s">
        <v>92</v>
      </c>
      <c r="D171" s="19" t="s">
        <v>11</v>
      </c>
      <c r="E171" s="19" t="s">
        <v>2</v>
      </c>
      <c r="F171" s="19" t="s">
        <v>2</v>
      </c>
      <c r="G171" s="26">
        <f>G174</f>
        <v>25000</v>
      </c>
      <c r="H171" s="26">
        <f>H174</f>
        <v>25000</v>
      </c>
    </row>
    <row r="172" spans="1:8" ht="34.200000000000003">
      <c r="A172" s="30" t="s">
        <v>120</v>
      </c>
      <c r="B172" s="3" t="s">
        <v>0</v>
      </c>
      <c r="C172" s="3" t="s">
        <v>92</v>
      </c>
      <c r="D172" s="3" t="s">
        <v>11</v>
      </c>
      <c r="E172" s="3" t="s">
        <v>2</v>
      </c>
      <c r="F172" s="3" t="s">
        <v>2</v>
      </c>
      <c r="G172" s="43">
        <f>G173</f>
        <v>25000</v>
      </c>
      <c r="H172" s="43">
        <f>H173</f>
        <v>25000</v>
      </c>
    </row>
    <row r="173" spans="1:8" ht="34.200000000000003">
      <c r="A173" s="30" t="s">
        <v>132</v>
      </c>
      <c r="B173" s="3" t="s">
        <v>0</v>
      </c>
      <c r="C173" s="3" t="s">
        <v>92</v>
      </c>
      <c r="D173" s="3" t="s">
        <v>11</v>
      </c>
      <c r="E173" s="3" t="s">
        <v>2</v>
      </c>
      <c r="F173" s="3" t="s">
        <v>2</v>
      </c>
      <c r="G173" s="43">
        <f>G174</f>
        <v>25000</v>
      </c>
      <c r="H173" s="43">
        <f>H174</f>
        <v>25000</v>
      </c>
    </row>
    <row r="174" spans="1:8" ht="24">
      <c r="A174" s="27" t="s">
        <v>93</v>
      </c>
      <c r="B174" s="62" t="s">
        <v>0</v>
      </c>
      <c r="C174" s="62" t="s">
        <v>92</v>
      </c>
      <c r="D174" s="62" t="s">
        <v>94</v>
      </c>
      <c r="E174" s="62" t="s">
        <v>2</v>
      </c>
      <c r="F174" s="62" t="s">
        <v>2</v>
      </c>
      <c r="G174" s="68">
        <v>25000</v>
      </c>
      <c r="H174" s="68">
        <v>25000</v>
      </c>
    </row>
    <row r="175" spans="1:8" ht="28.2" outlineLevel="1">
      <c r="A175" s="32" t="s">
        <v>158</v>
      </c>
      <c r="B175" s="3" t="s">
        <v>0</v>
      </c>
      <c r="C175" s="3" t="s">
        <v>92</v>
      </c>
      <c r="D175" s="3" t="s">
        <v>94</v>
      </c>
      <c r="E175" s="3" t="s">
        <v>148</v>
      </c>
      <c r="F175" s="3" t="s">
        <v>2</v>
      </c>
      <c r="G175" s="8">
        <f t="shared" ref="G175:H177" si="7">G176</f>
        <v>25000</v>
      </c>
      <c r="H175" s="8">
        <f t="shared" si="7"/>
        <v>25000</v>
      </c>
    </row>
    <row r="176" spans="1:8" ht="42" outlineLevel="1">
      <c r="A176" s="32" t="s">
        <v>159</v>
      </c>
      <c r="B176" s="3" t="s">
        <v>0</v>
      </c>
      <c r="C176" s="3" t="s">
        <v>92</v>
      </c>
      <c r="D176" s="3" t="s">
        <v>94</v>
      </c>
      <c r="E176" s="3" t="s">
        <v>153</v>
      </c>
      <c r="F176" s="3" t="s">
        <v>2</v>
      </c>
      <c r="G176" s="8">
        <f t="shared" si="7"/>
        <v>25000</v>
      </c>
      <c r="H176" s="8">
        <f t="shared" si="7"/>
        <v>25000</v>
      </c>
    </row>
    <row r="177" spans="1:8" ht="22.8" outlineLevel="1">
      <c r="A177" s="30" t="s">
        <v>35</v>
      </c>
      <c r="B177" s="3" t="s">
        <v>0</v>
      </c>
      <c r="C177" s="3" t="s">
        <v>92</v>
      </c>
      <c r="D177" s="3" t="s">
        <v>94</v>
      </c>
      <c r="E177" s="3" t="s">
        <v>4</v>
      </c>
      <c r="F177" s="3" t="s">
        <v>2</v>
      </c>
      <c r="G177" s="8">
        <f t="shared" si="7"/>
        <v>25000</v>
      </c>
      <c r="H177" s="8">
        <f t="shared" si="7"/>
        <v>25000</v>
      </c>
    </row>
    <row r="178" spans="1:8" ht="14.4" outlineLevel="1">
      <c r="A178" s="31" t="s">
        <v>40</v>
      </c>
      <c r="B178" s="40" t="s">
        <v>0</v>
      </c>
      <c r="C178" s="40" t="s">
        <v>92</v>
      </c>
      <c r="D178" s="40" t="s">
        <v>94</v>
      </c>
      <c r="E178" s="40" t="s">
        <v>4</v>
      </c>
      <c r="F178" s="40" t="s">
        <v>41</v>
      </c>
      <c r="G178" s="67">
        <v>25000</v>
      </c>
      <c r="H178" s="67">
        <v>25000</v>
      </c>
    </row>
    <row r="179" spans="1:8">
      <c r="A179" s="28" t="s">
        <v>95</v>
      </c>
      <c r="B179" s="19" t="s">
        <v>0</v>
      </c>
      <c r="C179" s="19" t="s">
        <v>96</v>
      </c>
      <c r="D179" s="19"/>
      <c r="E179" s="19"/>
      <c r="F179" s="19"/>
      <c r="G179" s="20">
        <f t="shared" ref="G179:H183" si="8">G180</f>
        <v>2950000</v>
      </c>
      <c r="H179" s="20">
        <f t="shared" si="8"/>
        <v>3000000</v>
      </c>
    </row>
    <row r="180" spans="1:8" ht="22.8">
      <c r="A180" s="30" t="s">
        <v>133</v>
      </c>
      <c r="B180" s="3" t="s">
        <v>0</v>
      </c>
      <c r="C180" s="3" t="s">
        <v>96</v>
      </c>
      <c r="D180" s="3" t="s">
        <v>11</v>
      </c>
      <c r="E180" s="3" t="s">
        <v>2</v>
      </c>
      <c r="F180" s="3" t="s">
        <v>2</v>
      </c>
      <c r="G180" s="4">
        <f t="shared" si="8"/>
        <v>2950000</v>
      </c>
      <c r="H180" s="4">
        <f t="shared" si="8"/>
        <v>3000000</v>
      </c>
    </row>
    <row r="181" spans="1:8" ht="22.8">
      <c r="A181" s="30" t="s">
        <v>134</v>
      </c>
      <c r="B181" s="3" t="s">
        <v>0</v>
      </c>
      <c r="C181" s="3" t="s">
        <v>96</v>
      </c>
      <c r="D181" s="3" t="s">
        <v>11</v>
      </c>
      <c r="E181" s="3" t="s">
        <v>2</v>
      </c>
      <c r="F181" s="3" t="s">
        <v>2</v>
      </c>
      <c r="G181" s="4">
        <f t="shared" si="8"/>
        <v>2950000</v>
      </c>
      <c r="H181" s="4">
        <f t="shared" si="8"/>
        <v>3000000</v>
      </c>
    </row>
    <row r="182" spans="1:8" ht="40.200000000000003">
      <c r="A182" s="65" t="s">
        <v>175</v>
      </c>
      <c r="B182" s="66" t="s">
        <v>0</v>
      </c>
      <c r="C182" s="62" t="s">
        <v>96</v>
      </c>
      <c r="D182" s="62" t="s">
        <v>97</v>
      </c>
      <c r="E182" s="62" t="s">
        <v>2</v>
      </c>
      <c r="F182" s="62" t="s">
        <v>2</v>
      </c>
      <c r="G182" s="63">
        <f t="shared" si="8"/>
        <v>2950000</v>
      </c>
      <c r="H182" s="63">
        <f t="shared" si="8"/>
        <v>3000000</v>
      </c>
    </row>
    <row r="183" spans="1:8" ht="15" outlineLevel="1">
      <c r="A183" s="64" t="s">
        <v>98</v>
      </c>
      <c r="B183" s="3" t="s">
        <v>0</v>
      </c>
      <c r="C183" s="3" t="s">
        <v>96</v>
      </c>
      <c r="D183" s="3" t="s">
        <v>97</v>
      </c>
      <c r="E183" s="3" t="s">
        <v>1</v>
      </c>
      <c r="F183" s="3" t="s">
        <v>2</v>
      </c>
      <c r="G183" s="4">
        <f t="shared" si="8"/>
        <v>2950000</v>
      </c>
      <c r="H183" s="4">
        <f t="shared" si="8"/>
        <v>3000000</v>
      </c>
    </row>
    <row r="184" spans="1:8" ht="22.8" outlineLevel="1">
      <c r="A184" s="31" t="s">
        <v>99</v>
      </c>
      <c r="B184" s="40" t="s">
        <v>0</v>
      </c>
      <c r="C184" s="40" t="s">
        <v>96</v>
      </c>
      <c r="D184" s="40" t="s">
        <v>97</v>
      </c>
      <c r="E184" s="40" t="s">
        <v>1</v>
      </c>
      <c r="F184" s="40" t="s">
        <v>100</v>
      </c>
      <c r="G184" s="41">
        <v>2950000</v>
      </c>
      <c r="H184" s="41">
        <v>3000000</v>
      </c>
    </row>
    <row r="185" spans="1:8">
      <c r="A185" s="28" t="s">
        <v>101</v>
      </c>
      <c r="B185" s="19" t="s">
        <v>0</v>
      </c>
      <c r="C185" s="19" t="s">
        <v>102</v>
      </c>
      <c r="D185" s="19"/>
      <c r="E185" s="19"/>
      <c r="F185" s="19"/>
      <c r="G185" s="20">
        <f>G186</f>
        <v>230632</v>
      </c>
      <c r="H185" s="20">
        <f>H186</f>
        <v>235632</v>
      </c>
    </row>
    <row r="186" spans="1:8" ht="22.8">
      <c r="A186" s="30" t="s">
        <v>135</v>
      </c>
      <c r="B186" s="3" t="s">
        <v>0</v>
      </c>
      <c r="C186" s="3" t="s">
        <v>102</v>
      </c>
      <c r="D186" s="3" t="s">
        <v>11</v>
      </c>
      <c r="E186" s="3" t="s">
        <v>2</v>
      </c>
      <c r="F186" s="3" t="s">
        <v>2</v>
      </c>
      <c r="G186" s="4">
        <f>G187</f>
        <v>230632</v>
      </c>
      <c r="H186" s="4">
        <f>H187</f>
        <v>235632</v>
      </c>
    </row>
    <row r="187" spans="1:8" ht="24">
      <c r="A187" s="9" t="s">
        <v>145</v>
      </c>
      <c r="B187" s="3" t="s">
        <v>0</v>
      </c>
      <c r="C187" s="3" t="s">
        <v>102</v>
      </c>
      <c r="D187" s="3" t="s">
        <v>11</v>
      </c>
      <c r="E187" s="3" t="s">
        <v>2</v>
      </c>
      <c r="F187" s="3" t="s">
        <v>2</v>
      </c>
      <c r="G187" s="4">
        <f>G188+G191+G194</f>
        <v>230632</v>
      </c>
      <c r="H187" s="4">
        <f>H188+H191+H194</f>
        <v>235632</v>
      </c>
    </row>
    <row r="188" spans="1:8" ht="24">
      <c r="A188" s="27" t="s">
        <v>103</v>
      </c>
      <c r="B188" s="62" t="s">
        <v>0</v>
      </c>
      <c r="C188" s="62" t="s">
        <v>102</v>
      </c>
      <c r="D188" s="62" t="s">
        <v>104</v>
      </c>
      <c r="E188" s="62" t="s">
        <v>2</v>
      </c>
      <c r="F188" s="62" t="s">
        <v>2</v>
      </c>
      <c r="G188" s="63">
        <f>G189</f>
        <v>28000</v>
      </c>
      <c r="H188" s="63">
        <f>H189</f>
        <v>28000</v>
      </c>
    </row>
    <row r="189" spans="1:8" ht="15" outlineLevel="1">
      <c r="A189" s="30" t="s">
        <v>105</v>
      </c>
      <c r="B189" s="3" t="s">
        <v>0</v>
      </c>
      <c r="C189" s="3" t="s">
        <v>102</v>
      </c>
      <c r="D189" s="3" t="s">
        <v>104</v>
      </c>
      <c r="E189" s="3" t="s">
        <v>106</v>
      </c>
      <c r="F189" s="3" t="s">
        <v>2</v>
      </c>
      <c r="G189" s="4">
        <f>G190</f>
        <v>28000</v>
      </c>
      <c r="H189" s="4">
        <f>H190</f>
        <v>28000</v>
      </c>
    </row>
    <row r="190" spans="1:8" outlineLevel="1">
      <c r="A190" s="31" t="s">
        <v>107</v>
      </c>
      <c r="B190" s="40" t="s">
        <v>0</v>
      </c>
      <c r="C190" s="40" t="s">
        <v>102</v>
      </c>
      <c r="D190" s="40" t="s">
        <v>104</v>
      </c>
      <c r="E190" s="40" t="s">
        <v>106</v>
      </c>
      <c r="F190" s="40" t="s">
        <v>108</v>
      </c>
      <c r="G190" s="41">
        <v>28000</v>
      </c>
      <c r="H190" s="41">
        <v>28000</v>
      </c>
    </row>
    <row r="191" spans="1:8">
      <c r="A191" s="27" t="s">
        <v>109</v>
      </c>
      <c r="B191" s="62" t="s">
        <v>0</v>
      </c>
      <c r="C191" s="62" t="s">
        <v>102</v>
      </c>
      <c r="D191" s="62" t="s">
        <v>110</v>
      </c>
      <c r="E191" s="62" t="s">
        <v>2</v>
      </c>
      <c r="F191" s="62" t="s">
        <v>2</v>
      </c>
      <c r="G191" s="63">
        <f>G192</f>
        <v>97632</v>
      </c>
      <c r="H191" s="63">
        <f>H192</f>
        <v>97632</v>
      </c>
    </row>
    <row r="192" spans="1:8" ht="22.8" outlineLevel="1">
      <c r="A192" s="30" t="s">
        <v>111</v>
      </c>
      <c r="B192" s="3" t="s">
        <v>0</v>
      </c>
      <c r="C192" s="3" t="s">
        <v>102</v>
      </c>
      <c r="D192" s="3" t="s">
        <v>110</v>
      </c>
      <c r="E192" s="3" t="s">
        <v>199</v>
      </c>
      <c r="F192" s="3" t="s">
        <v>2</v>
      </c>
      <c r="G192" s="4">
        <f>G193</f>
        <v>97632</v>
      </c>
      <c r="H192" s="4">
        <f>H193</f>
        <v>97632</v>
      </c>
    </row>
    <row r="193" spans="1:8" ht="22.8" outlineLevel="1">
      <c r="A193" s="31" t="s">
        <v>112</v>
      </c>
      <c r="B193" s="40" t="s">
        <v>0</v>
      </c>
      <c r="C193" s="40" t="s">
        <v>102</v>
      </c>
      <c r="D193" s="40" t="s">
        <v>110</v>
      </c>
      <c r="E193" s="40" t="s">
        <v>199</v>
      </c>
      <c r="F193" s="40" t="s">
        <v>200</v>
      </c>
      <c r="G193" s="41">
        <v>97632</v>
      </c>
      <c r="H193" s="41">
        <v>97632</v>
      </c>
    </row>
    <row r="194" spans="1:8" ht="24">
      <c r="A194" s="27" t="s">
        <v>113</v>
      </c>
      <c r="B194" s="62" t="s">
        <v>0</v>
      </c>
      <c r="C194" s="62" t="s">
        <v>102</v>
      </c>
      <c r="D194" s="62" t="s">
        <v>114</v>
      </c>
      <c r="E194" s="62" t="s">
        <v>2</v>
      </c>
      <c r="F194" s="62" t="s">
        <v>2</v>
      </c>
      <c r="G194" s="63">
        <f>G195</f>
        <v>105000</v>
      </c>
      <c r="H194" s="63">
        <f>H195</f>
        <v>110000</v>
      </c>
    </row>
    <row r="195" spans="1:8" ht="15" outlineLevel="1">
      <c r="A195" s="30" t="s">
        <v>98</v>
      </c>
      <c r="B195" s="3" t="s">
        <v>0</v>
      </c>
      <c r="C195" s="3" t="s">
        <v>102</v>
      </c>
      <c r="D195" s="3" t="s">
        <v>114</v>
      </c>
      <c r="E195" s="3" t="s">
        <v>1</v>
      </c>
      <c r="F195" s="3" t="s">
        <v>2</v>
      </c>
      <c r="G195" s="4">
        <f>G196</f>
        <v>105000</v>
      </c>
      <c r="H195" s="4">
        <f>H196</f>
        <v>110000</v>
      </c>
    </row>
    <row r="196" spans="1:8" ht="22.8" outlineLevel="1">
      <c r="A196" s="31" t="s">
        <v>99</v>
      </c>
      <c r="B196" s="40" t="s">
        <v>0</v>
      </c>
      <c r="C196" s="40" t="s">
        <v>102</v>
      </c>
      <c r="D196" s="40" t="s">
        <v>114</v>
      </c>
      <c r="E196" s="40" t="s">
        <v>1</v>
      </c>
      <c r="F196" s="40" t="s">
        <v>100</v>
      </c>
      <c r="G196" s="41">
        <v>105000</v>
      </c>
      <c r="H196" s="41">
        <v>110000</v>
      </c>
    </row>
    <row r="197" spans="1:8">
      <c r="A197" s="28" t="s">
        <v>115</v>
      </c>
      <c r="B197" s="19" t="s">
        <v>0</v>
      </c>
      <c r="C197" s="19" t="s">
        <v>116</v>
      </c>
      <c r="D197" s="19"/>
      <c r="E197" s="19"/>
      <c r="F197" s="19"/>
      <c r="G197" s="20">
        <f>G198</f>
        <v>5000</v>
      </c>
      <c r="H197" s="20">
        <f>H198</f>
        <v>5000</v>
      </c>
    </row>
    <row r="198" spans="1:8" ht="22.8">
      <c r="A198" s="30" t="s">
        <v>136</v>
      </c>
      <c r="B198" s="3" t="s">
        <v>0</v>
      </c>
      <c r="C198" s="3" t="s">
        <v>116</v>
      </c>
      <c r="D198" s="3" t="s">
        <v>11</v>
      </c>
      <c r="E198" s="3" t="s">
        <v>2</v>
      </c>
      <c r="F198" s="3" t="s">
        <v>2</v>
      </c>
      <c r="G198" s="4">
        <v>5000</v>
      </c>
      <c r="H198" s="4">
        <v>5000</v>
      </c>
    </row>
    <row r="199" spans="1:8" ht="57">
      <c r="A199" s="30" t="s">
        <v>137</v>
      </c>
      <c r="B199" s="3" t="s">
        <v>0</v>
      </c>
      <c r="C199" s="3" t="s">
        <v>116</v>
      </c>
      <c r="D199" s="3" t="s">
        <v>11</v>
      </c>
      <c r="E199" s="3" t="s">
        <v>2</v>
      </c>
      <c r="F199" s="3" t="s">
        <v>2</v>
      </c>
      <c r="G199" s="4">
        <v>5000</v>
      </c>
      <c r="H199" s="4">
        <v>5000</v>
      </c>
    </row>
    <row r="200" spans="1:8" ht="24" outlineLevel="1">
      <c r="A200" s="27" t="s">
        <v>117</v>
      </c>
      <c r="B200" s="62" t="s">
        <v>0</v>
      </c>
      <c r="C200" s="62" t="s">
        <v>116</v>
      </c>
      <c r="D200" s="62" t="s">
        <v>118</v>
      </c>
      <c r="E200" s="62" t="s">
        <v>2</v>
      </c>
      <c r="F200" s="62" t="s">
        <v>2</v>
      </c>
      <c r="G200" s="63">
        <v>5000</v>
      </c>
      <c r="H200" s="63">
        <v>5000</v>
      </c>
    </row>
    <row r="201" spans="1:8" ht="15" outlineLevel="1">
      <c r="A201" s="30" t="s">
        <v>98</v>
      </c>
      <c r="B201" s="3" t="s">
        <v>0</v>
      </c>
      <c r="C201" s="3" t="s">
        <v>116</v>
      </c>
      <c r="D201" s="3" t="s">
        <v>118</v>
      </c>
      <c r="E201" s="3" t="s">
        <v>1</v>
      </c>
      <c r="F201" s="3" t="s">
        <v>2</v>
      </c>
      <c r="G201" s="4">
        <v>5000</v>
      </c>
      <c r="H201" s="4">
        <v>5000</v>
      </c>
    </row>
    <row r="202" spans="1:8" ht="22.8" outlineLevel="1">
      <c r="A202" s="31" t="s">
        <v>99</v>
      </c>
      <c r="B202" s="40" t="s">
        <v>0</v>
      </c>
      <c r="C202" s="40" t="s">
        <v>116</v>
      </c>
      <c r="D202" s="40" t="s">
        <v>118</v>
      </c>
      <c r="E202" s="40" t="s">
        <v>1</v>
      </c>
      <c r="F202" s="40" t="s">
        <v>100</v>
      </c>
      <c r="G202" s="41">
        <v>5000</v>
      </c>
      <c r="H202" s="41">
        <v>5000</v>
      </c>
    </row>
    <row r="203" spans="1:8" ht="36">
      <c r="A203" s="28" t="s">
        <v>196</v>
      </c>
      <c r="B203" s="19" t="s">
        <v>0</v>
      </c>
      <c r="C203" s="19" t="s">
        <v>195</v>
      </c>
      <c r="D203" s="19"/>
      <c r="E203" s="19"/>
      <c r="F203" s="19"/>
      <c r="G203" s="20">
        <f t="shared" ref="G203:H207" si="9">G204</f>
        <v>2300000</v>
      </c>
      <c r="H203" s="20">
        <f t="shared" si="9"/>
        <v>2300000</v>
      </c>
    </row>
    <row r="204" spans="1:8" ht="44.4" customHeight="1">
      <c r="A204" s="30" t="s">
        <v>120</v>
      </c>
      <c r="B204" s="3" t="s">
        <v>0</v>
      </c>
      <c r="C204" s="3" t="s">
        <v>195</v>
      </c>
      <c r="D204" s="3" t="s">
        <v>11</v>
      </c>
      <c r="E204" s="3" t="s">
        <v>2</v>
      </c>
      <c r="F204" s="3" t="s">
        <v>2</v>
      </c>
      <c r="G204" s="4">
        <f t="shared" si="9"/>
        <v>2300000</v>
      </c>
      <c r="H204" s="4">
        <f t="shared" si="9"/>
        <v>2300000</v>
      </c>
    </row>
    <row r="205" spans="1:8" ht="34.200000000000003">
      <c r="A205" s="30" t="s">
        <v>208</v>
      </c>
      <c r="B205" s="3" t="s">
        <v>0</v>
      </c>
      <c r="C205" s="3" t="s">
        <v>195</v>
      </c>
      <c r="D205" s="3" t="s">
        <v>11</v>
      </c>
      <c r="E205" s="3" t="s">
        <v>2</v>
      </c>
      <c r="F205" s="3" t="s">
        <v>2</v>
      </c>
      <c r="G205" s="4">
        <f t="shared" si="9"/>
        <v>2300000</v>
      </c>
      <c r="H205" s="4">
        <f t="shared" si="9"/>
        <v>2300000</v>
      </c>
    </row>
    <row r="206" spans="1:8" ht="28.2" customHeight="1" outlineLevel="1">
      <c r="A206" s="27" t="s">
        <v>207</v>
      </c>
      <c r="B206" s="62" t="s">
        <v>0</v>
      </c>
      <c r="C206" s="62" t="s">
        <v>195</v>
      </c>
      <c r="D206" s="62" t="s">
        <v>201</v>
      </c>
      <c r="E206" s="62" t="s">
        <v>2</v>
      </c>
      <c r="F206" s="62" t="s">
        <v>2</v>
      </c>
      <c r="G206" s="63">
        <f t="shared" si="9"/>
        <v>2300000</v>
      </c>
      <c r="H206" s="63">
        <f t="shared" si="9"/>
        <v>2300000</v>
      </c>
    </row>
    <row r="207" spans="1:8" ht="15" outlineLevel="1">
      <c r="A207" s="30" t="s">
        <v>98</v>
      </c>
      <c r="B207" s="3" t="s">
        <v>0</v>
      </c>
      <c r="C207" s="3" t="s">
        <v>195</v>
      </c>
      <c r="D207" s="3" t="s">
        <v>201</v>
      </c>
      <c r="E207" s="3" t="s">
        <v>1</v>
      </c>
      <c r="F207" s="3" t="s">
        <v>2</v>
      </c>
      <c r="G207" s="4">
        <f t="shared" si="9"/>
        <v>2300000</v>
      </c>
      <c r="H207" s="4">
        <f t="shared" si="9"/>
        <v>2300000</v>
      </c>
    </row>
    <row r="208" spans="1:8" ht="22.8" outlineLevel="1">
      <c r="A208" s="31" t="s">
        <v>99</v>
      </c>
      <c r="B208" s="40" t="s">
        <v>0</v>
      </c>
      <c r="C208" s="40" t="s">
        <v>195</v>
      </c>
      <c r="D208" s="40" t="s">
        <v>201</v>
      </c>
      <c r="E208" s="40" t="s">
        <v>1</v>
      </c>
      <c r="F208" s="40" t="s">
        <v>100</v>
      </c>
      <c r="G208" s="41">
        <v>2300000</v>
      </c>
      <c r="H208" s="41">
        <v>2300000</v>
      </c>
    </row>
  </sheetData>
  <mergeCells count="13">
    <mergeCell ref="D6:D7"/>
    <mergeCell ref="E6:E7"/>
    <mergeCell ref="F6:F7"/>
    <mergeCell ref="G6:G7"/>
    <mergeCell ref="H6:H7"/>
    <mergeCell ref="D1:H1"/>
    <mergeCell ref="D2:H2"/>
    <mergeCell ref="D3:H3"/>
    <mergeCell ref="D4:H4"/>
    <mergeCell ref="A5:H5"/>
    <mergeCell ref="A6:A7"/>
    <mergeCell ref="B6:B7"/>
    <mergeCell ref="C6:C7"/>
  </mergeCells>
  <pageMargins left="0.85" right="0.25" top="0.19" bottom="0.59055118110236227" header="0.16" footer="0.11811023622047245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прил 3 </vt:lpstr>
      <vt:lpstr>прил 4</vt:lpstr>
      <vt:lpstr>при 5 </vt:lpstr>
      <vt:lpstr>прил 6 </vt:lpstr>
      <vt:lpstr>прил 7</vt:lpstr>
      <vt:lpstr>прил8</vt:lpstr>
      <vt:lpstr>'прил 6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2019-11-25T11:55:52Z</dcterms:modified>
</cp:coreProperties>
</file>