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№4" sheetId="6" r:id="rId1"/>
  </sheets>
  <calcPr calcId="124519"/>
</workbook>
</file>

<file path=xl/calcChain.xml><?xml version="1.0" encoding="utf-8"?>
<calcChain xmlns="http://schemas.openxmlformats.org/spreadsheetml/2006/main">
  <c r="G99" i="6"/>
  <c r="G45"/>
  <c r="G55"/>
  <c r="G56"/>
  <c r="G46"/>
  <c r="G47"/>
  <c r="G36" l="1"/>
  <c r="G29"/>
  <c r="G25"/>
  <c r="G153" l="1"/>
  <c r="G152" s="1"/>
  <c r="G151" s="1"/>
  <c r="G150" s="1"/>
  <c r="G104"/>
  <c r="G103" s="1"/>
  <c r="G102" s="1"/>
  <c r="G101" s="1"/>
  <c r="G95" l="1"/>
  <c r="G94" s="1"/>
  <c r="G93" s="1"/>
  <c r="G111"/>
  <c r="G110" s="1"/>
  <c r="G136" l="1"/>
  <c r="G135" s="1"/>
  <c r="G179" l="1"/>
  <c r="G178" s="1"/>
  <c r="G176" s="1"/>
  <c r="G174"/>
  <c r="G172"/>
  <c r="G165"/>
  <c r="G159"/>
  <c r="G158" s="1"/>
  <c r="G157" s="1"/>
  <c r="G156" s="1"/>
  <c r="G155" s="1"/>
  <c r="G148"/>
  <c r="G147" s="1"/>
  <c r="G145"/>
  <c r="G144" s="1"/>
  <c r="G142"/>
  <c r="G141" s="1"/>
  <c r="G139"/>
  <c r="G138" s="1"/>
  <c r="G130"/>
  <c r="G129" s="1"/>
  <c r="G127"/>
  <c r="G126" s="1"/>
  <c r="G122"/>
  <c r="G120" s="1"/>
  <c r="G117"/>
  <c r="G116" s="1"/>
  <c r="G109"/>
  <c r="G98"/>
  <c r="G97" s="1"/>
  <c r="G89"/>
  <c r="G88" s="1"/>
  <c r="G87" s="1"/>
  <c r="G83"/>
  <c r="G82" s="1"/>
  <c r="G75"/>
  <c r="G74" s="1"/>
  <c r="G72"/>
  <c r="G63"/>
  <c r="G52"/>
  <c r="G42"/>
  <c r="G41" s="1"/>
  <c r="G40" s="1"/>
  <c r="G39" s="1"/>
  <c r="G35"/>
  <c r="G34" s="1"/>
  <c r="G32"/>
  <c r="G24"/>
  <c r="G16"/>
  <c r="G15" s="1"/>
  <c r="G13" s="1"/>
  <c r="G134" l="1"/>
  <c r="G133" s="1"/>
  <c r="G132" s="1"/>
  <c r="G51"/>
  <c r="G50" s="1"/>
  <c r="G49" s="1"/>
  <c r="G170"/>
  <c r="G169" s="1"/>
  <c r="G168" s="1"/>
  <c r="G167" s="1"/>
  <c r="G177"/>
  <c r="G125"/>
  <c r="G124" s="1"/>
  <c r="G65"/>
  <c r="G62" s="1"/>
  <c r="G61" s="1"/>
  <c r="G60" s="1"/>
  <c r="G59" s="1"/>
  <c r="G28"/>
  <c r="G23" s="1"/>
  <c r="G22" s="1"/>
  <c r="G21" s="1"/>
  <c r="G20" s="1"/>
  <c r="G19" s="1"/>
  <c r="G81"/>
  <c r="G80" s="1"/>
  <c r="G79" s="1"/>
  <c r="G78" s="1"/>
  <c r="G77" s="1"/>
  <c r="G121"/>
  <c r="G115"/>
  <c r="G70"/>
  <c r="G69" s="1"/>
  <c r="G68" s="1"/>
  <c r="G67" s="1"/>
  <c r="G71"/>
  <c r="G163"/>
  <c r="G162" s="1"/>
  <c r="G161" s="1"/>
  <c r="G164"/>
  <c r="G14"/>
  <c r="G108" l="1"/>
  <c r="G106" s="1"/>
  <c r="G12"/>
  <c r="G11" l="1"/>
  <c r="G181" s="1"/>
</calcChain>
</file>

<file path=xl/sharedStrings.xml><?xml version="1.0" encoding="utf-8"?>
<sst xmlns="http://schemas.openxmlformats.org/spreadsheetml/2006/main" count="789" uniqueCount="225">
  <si>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</si>
  <si>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</si>
  <si>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</si>
  <si>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</si>
  <si>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</si>
  <si>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</si>
  <si>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</si>
  <si>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</si>
  <si>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</si>
  <si>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</si>
  <si>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</si>
  <si>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</si>
  <si>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</si>
  <si>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</si>
  <si>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</si>
  <si>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</si>
  <si>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</si>
  <si>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</si>
  <si>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</si>
  <si>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</si>
  <si>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</si>
  <si>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</si>
  <si>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</si>
  <si>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</si>
  <si>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</si>
  <si>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</si>
  <si>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</si>
  <si>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</si>
  <si>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</si>
  <si>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</si>
  <si>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</si>
  <si>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</si>
  <si>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</si>
  <si>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</si>
  <si>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</si>
  <si>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</si>
  <si>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</si>
  <si>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</si>
  <si>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242</t>
  </si>
  <si>
    <t>Услуги по содержанию имущества</t>
  </si>
  <si>
    <t>225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</si>
  <si>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</si>
  <si>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</si>
  <si>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</si>
  <si>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</si>
  <si>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</si>
  <si>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</si>
  <si>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</si>
  <si>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</si>
  <si>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</si>
  <si>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</si>
  <si>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</si>
  <si>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</si>
  <si>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</si>
  <si>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</si>
  <si>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</si>
  <si>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</si>
  <si>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</si>
  <si>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</si>
  <si>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</si>
  <si>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</si>
  <si>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</si>
  <si>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</si>
  <si>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</si>
  <si>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</si>
  <si>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</si>
  <si>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Безвозмоздное перечисление организациям, за исключением государтвенных и муниципальных организаций</t>
  </si>
  <si>
    <t>810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</si>
  <si>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</si>
  <si>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</si>
  <si>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</si>
  <si>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</si>
  <si>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</si>
  <si>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</si>
  <si>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</si>
  <si>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</si>
  <si>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</si>
  <si>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</si>
  <si>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</si>
  <si>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</si>
  <si>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</si>
  <si>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</si>
  <si>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</si>
  <si>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</si>
  <si>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</si>
  <si>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</si>
  <si>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</si>
  <si>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</si>
  <si>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</si>
  <si>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</si>
  <si>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</si>
  <si>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</si>
  <si>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</si>
  <si>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</si>
  <si>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</si>
  <si>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</si>
  <si>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</si>
  <si>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</si>
  <si>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</si>
  <si>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</si>
  <si>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</si>
  <si>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</si>
  <si>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</si>
  <si>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</si>
  <si>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</si>
  <si>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</si>
  <si>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</si>
  <si>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</si>
  <si>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</si>
  <si>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</si>
  <si>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</si>
  <si>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</si>
  <si>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</si>
  <si>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</si>
  <si>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</si>
  <si>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</si>
  <si>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</si>
  <si>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</si>
  <si>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</si>
  <si>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</si>
  <si>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</si>
  <si>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</si>
  <si>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</si>
  <si>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</si>
  <si>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</si>
  <si>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</si>
  <si>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</si>
  <si>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</si>
  <si>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</si>
  <si>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>24 1 01 00100</t>
  </si>
  <si>
    <t xml:space="preserve">Грейдирование дорог 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</si>
  <si>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</si>
  <si>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</si>
  <si>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</si>
  <si>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</si>
  <si>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</si>
  <si>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</si>
  <si>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</si>
  <si>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Вывоз ТБО</t>
  </si>
  <si>
    <t>12 0 08 01000</t>
  </si>
  <si>
    <t>Предоставление субсидии в целях возмещения затрат по вывозу ТБО за счет средств местного бюджета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</si>
  <si>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</si>
  <si>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</si>
  <si>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</si>
  <si>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</si>
  <si>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</si>
  <si>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</si>
  <si>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</si>
  <si>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</si>
  <si>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</si>
  <si>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</si>
  <si>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</si>
  <si>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</si>
  <si>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</si>
  <si>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</si>
  <si>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</si>
  <si>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</si>
  <si>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</si>
  <si>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</si>
  <si>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</si>
  <si>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</si>
  <si>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</si>
  <si>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</si>
  <si>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</si>
  <si>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</si>
  <si>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</si>
  <si>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</si>
  <si>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</si>
  <si>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</si>
  <si>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</si>
  <si>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</si>
  <si>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</si>
  <si>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</si>
  <si>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</si>
  <si>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</si>
  <si>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</si>
  <si>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</si>
  <si>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</si>
  <si>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</si>
  <si>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321</t>
  </si>
  <si>
    <t>122</t>
  </si>
  <si>
    <t>24 0 0100100</t>
  </si>
  <si>
    <t>Образование</t>
  </si>
  <si>
    <t>07</t>
  </si>
  <si>
    <t>Приложение №4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</si>
  <si>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</si>
  <si>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</si>
  <si>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05 1 00 00400</t>
  </si>
  <si>
    <t>Прочие работы,услуги</t>
  </si>
  <si>
    <t>Основное мероприятие "Обслуживание газопровода"</t>
  </si>
  <si>
    <t>Бюджетные ассигнования на 2019</t>
  </si>
  <si>
    <t>Ведомственная структура расходов бюджета муниципального образования сельского поселения "Деревня Манино" на 2019год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</si>
  <si>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</si>
  <si>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</si>
  <si>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Демонтаж, ремонт, замена ламп в светильниках предназначенных для освещения улиц сельского поселения и уличное освещение</t>
  </si>
  <si>
    <t>к    решению Сельской Думы</t>
  </si>
  <si>
    <t>Обкашивание травы на территории около памятных мест, нежилых частных секторов, вдоль обочин центральных улиц, находящихся на территории сельского поселения" и очитска территории от мусора</t>
  </si>
  <si>
    <t>24 1 03 00000</t>
  </si>
  <si>
    <t>24 1 03 01010</t>
  </si>
  <si>
    <t>24 1 03 01020</t>
  </si>
  <si>
    <t>24 1 03 01030</t>
  </si>
  <si>
    <t>05 1 06 01000</t>
  </si>
  <si>
    <t>12 0 04 01000</t>
  </si>
  <si>
    <t>812</t>
  </si>
  <si>
    <t>12 0 06 003000</t>
  </si>
  <si>
    <t>30 0 02 01060</t>
  </si>
  <si>
    <t>Муниципальная программа "Управление имущественного комплекса МР г.Людиново и Людиновский район.</t>
  </si>
  <si>
    <t>04 12</t>
  </si>
  <si>
    <t>38 0 12 01000</t>
  </si>
  <si>
    <t>Основное мероприятие "Работы по межеванию и постановке на государственный кадастровый учет земельных участков под кладбищами, расположенных на территории сельских поселений</t>
  </si>
  <si>
    <t>Работы по межеванию и постановке на госучет земельных участков под кладбищами</t>
  </si>
  <si>
    <t>Ведомственная целевая программа "Совершенствование системы управления органами г.Людиново и Людиновский район</t>
  </si>
  <si>
    <t>51 0 21 0100</t>
  </si>
  <si>
    <t>Основное мероприятие "Реализация проекта развития общественной инфраструктуры МО Людиновского района, основаных на местных инициативах"</t>
  </si>
  <si>
    <t>Основное мероприятие "Содержание в нормативном состоянии источников водоснабжения"</t>
  </si>
  <si>
    <t>Заработная плата</t>
  </si>
  <si>
    <t>121</t>
  </si>
  <si>
    <t>Начисления на выплаты по оплате труда</t>
  </si>
  <si>
    <t>129</t>
  </si>
  <si>
    <t>Закупка товаров,работ,услуг для обеспечения госудаоственных(муниципальных)нужд</t>
  </si>
  <si>
    <t>Прочая закупка товаров,работ и услуг для обеспечения государственных(муниципальных)нужд</t>
  </si>
  <si>
    <t>38 0 04 86240</t>
  </si>
  <si>
    <t>Проведение кадастровых работ по образованию эемельных участков из земель сельскохозяйственного назначения для дадьнейшего перевода в земли запаса</t>
  </si>
  <si>
    <t>51 0 01 00901</t>
  </si>
  <si>
    <t>от "11" октября  2019 г. №24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</si>
</sst>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 Cyr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 Cyr"/>
      <charset val="204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10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right" vertical="center"/>
    </xf>
    <xf numFmtId="43" fontId="11" fillId="0" borderId="5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11" fillId="0" borderId="6" xfId="1" applyNumberFormat="1" applyFont="1" applyBorder="1" applyAlignment="1">
      <alignment horizontal="right" vertical="center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right" vertical="center" shrinkToFit="1"/>
    </xf>
    <xf numFmtId="0" fontId="13" fillId="0" borderId="7" xfId="0" applyFont="1" applyBorder="1" applyAlignment="1">
      <alignment horizontal="justify" vertical="center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left" wrapText="1"/>
    </xf>
    <xf numFmtId="164" fontId="10" fillId="0" borderId="4" xfId="1" applyNumberFormat="1" applyFont="1" applyBorder="1" applyAlignment="1">
      <alignment horizontal="right" vertical="center" shrinkToFit="1"/>
    </xf>
    <xf numFmtId="164" fontId="8" fillId="0" borderId="4" xfId="1" applyNumberFormat="1" applyFont="1" applyFill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vertical="top" wrapText="1"/>
    </xf>
    <xf numFmtId="49" fontId="14" fillId="3" borderId="4" xfId="0" applyNumberFormat="1" applyFont="1" applyFill="1" applyBorder="1" applyAlignment="1">
      <alignment horizontal="left" wrapText="1"/>
    </xf>
    <xf numFmtId="164" fontId="11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wrapText="1"/>
    </xf>
    <xf numFmtId="0" fontId="8" fillId="0" borderId="8" xfId="2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right" vertical="center" shrinkToFit="1"/>
    </xf>
    <xf numFmtId="0" fontId="13" fillId="0" borderId="0" xfId="0" applyFont="1" applyAlignment="1">
      <alignment wrapTex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14" fillId="3" borderId="4" xfId="0" applyFont="1" applyFill="1" applyBorder="1" applyAlignment="1">
      <alignment wrapText="1"/>
    </xf>
    <xf numFmtId="0" fontId="11" fillId="0" borderId="4" xfId="0" applyFont="1" applyBorder="1"/>
    <xf numFmtId="49" fontId="11" fillId="0" borderId="4" xfId="0" applyNumberFormat="1" applyFont="1" applyBorder="1"/>
    <xf numFmtId="164" fontId="11" fillId="0" borderId="4" xfId="1" applyNumberFormat="1" applyFont="1" applyBorder="1"/>
    <xf numFmtId="0" fontId="18" fillId="0" borderId="0" xfId="0" applyFont="1" applyAlignment="1">
      <alignment horizontal="left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wrapText="1"/>
    </xf>
    <xf numFmtId="0" fontId="14" fillId="6" borderId="10" xfId="0" applyFont="1" applyFill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left" wrapText="1"/>
    </xf>
    <xf numFmtId="49" fontId="7" fillId="0" borderId="12" xfId="0" applyNumberFormat="1" applyFont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left" wrapText="1"/>
    </xf>
    <xf numFmtId="164" fontId="19" fillId="0" borderId="4" xfId="1" applyNumberFormat="1" applyFont="1" applyFill="1" applyBorder="1" applyAlignment="1">
      <alignment horizontal="right" vertical="center" shrinkToFit="1"/>
    </xf>
    <xf numFmtId="49" fontId="14" fillId="6" borderId="0" xfId="0" applyNumberFormat="1" applyFont="1" applyFill="1" applyBorder="1" applyAlignment="1">
      <alignment horizontal="center" wrapText="1"/>
    </xf>
    <xf numFmtId="0" fontId="20" fillId="5" borderId="4" xfId="0" applyFont="1" applyFill="1" applyBorder="1" applyAlignment="1">
      <alignment vertical="top" wrapText="1"/>
    </xf>
    <xf numFmtId="49" fontId="7" fillId="0" borderId="4" xfId="0" applyNumberFormat="1" applyFont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left" wrapText="1"/>
    </xf>
    <xf numFmtId="49" fontId="20" fillId="4" borderId="4" xfId="0" applyNumberFormat="1" applyFont="1" applyFill="1" applyBorder="1" applyAlignment="1">
      <alignment horizontal="center" vertical="top" wrapText="1"/>
    </xf>
    <xf numFmtId="43" fontId="20" fillId="4" borderId="4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1"/>
  <sheetViews>
    <sheetView tabSelected="1" workbookViewId="0">
      <selection activeCell="G150" sqref="G150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>
      <c r="A1" s="107" t="s">
        <v>184</v>
      </c>
      <c r="B1" s="107"/>
      <c r="C1" s="107"/>
      <c r="D1" s="107"/>
      <c r="E1" s="107"/>
      <c r="F1" s="107"/>
      <c r="G1" s="107"/>
    </row>
    <row r="2" spans="1:9">
      <c r="A2" s="107" t="s">
        <v>195</v>
      </c>
      <c r="B2" s="108"/>
      <c r="C2" s="108"/>
      <c r="D2" s="108"/>
      <c r="E2" s="108"/>
      <c r="F2" s="108"/>
      <c r="G2" s="108"/>
    </row>
    <row r="3" spans="1:9">
      <c r="A3" s="107" t="s">
        <v>0</v>
      </c>
      <c r="B3" s="107"/>
      <c r="C3" s="107"/>
      <c r="D3" s="107"/>
      <c r="E3" s="107"/>
      <c r="F3" s="107"/>
      <c r="G3" s="107"/>
    </row>
    <row r="4" spans="1:9">
      <c r="A4" s="107" t="s">
        <v>224</v>
      </c>
      <c r="B4" s="107"/>
      <c r="C4" s="107"/>
      <c r="D4" s="107"/>
      <c r="E4" s="107"/>
      <c r="F4" s="107"/>
      <c r="G4" s="107"/>
    </row>
    <row r="5" spans="1:9" ht="40.5" customHeight="1">
      <c r="A5" s="106" t="s">
        <v>191</v>
      </c>
      <c r="B5" s="106"/>
      <c r="C5" s="106"/>
      <c r="D5" s="106"/>
      <c r="E5" s="106"/>
      <c r="F5" s="106"/>
      <c r="G5" s="106"/>
    </row>
    <row r="6" spans="1:9">
      <c r="A6" s="9"/>
      <c r="B6" s="9"/>
      <c r="C6" s="9"/>
      <c r="D6" s="9"/>
      <c r="E6" s="9"/>
      <c r="F6" s="9"/>
      <c r="G6" s="9"/>
    </row>
    <row r="7" spans="1:9">
      <c r="A7" s="10"/>
      <c r="B7" s="10"/>
      <c r="C7" s="10"/>
      <c r="D7" s="10"/>
      <c r="E7" s="10"/>
      <c r="F7" s="10"/>
      <c r="G7" s="10" t="s">
        <v>95</v>
      </c>
    </row>
    <row r="8" spans="1:9" ht="84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2" t="s">
        <v>190</v>
      </c>
      <c r="H8" s="2"/>
      <c r="I8" s="2"/>
    </row>
    <row r="9" spans="1:9">
      <c r="A9" s="13"/>
      <c r="B9" s="13"/>
      <c r="C9" s="13"/>
      <c r="D9" s="13"/>
      <c r="E9" s="13"/>
      <c r="F9" s="13"/>
      <c r="G9" s="14" t="s">
        <v>7</v>
      </c>
      <c r="H9" s="3"/>
      <c r="I9" s="3"/>
    </row>
    <row r="10" spans="1:9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/>
      <c r="G10" s="16">
        <v>6</v>
      </c>
      <c r="H10" s="3"/>
      <c r="I10" s="3"/>
    </row>
    <row r="11" spans="1:9" ht="36.75" thickBot="1">
      <c r="A11" s="17" t="s">
        <v>96</v>
      </c>
      <c r="B11" s="18" t="s">
        <v>13</v>
      </c>
      <c r="C11" s="18"/>
      <c r="D11" s="18"/>
      <c r="E11" s="18"/>
      <c r="F11" s="18"/>
      <c r="G11" s="19">
        <f>G12+G59+G67+G77+G106+G155+G161+G167+G176</f>
        <v>9121989</v>
      </c>
      <c r="H11" s="4"/>
      <c r="I11" s="4"/>
    </row>
    <row r="12" spans="1:9" ht="16.5" thickBot="1">
      <c r="A12" s="20" t="s">
        <v>14</v>
      </c>
      <c r="B12" s="21" t="s">
        <v>13</v>
      </c>
      <c r="C12" s="21" t="s">
        <v>15</v>
      </c>
      <c r="D12" s="21"/>
      <c r="E12" s="21"/>
      <c r="F12" s="21"/>
      <c r="G12" s="22">
        <f>G13+G19+G39+G45</f>
        <v>3596562</v>
      </c>
      <c r="H12" s="4"/>
      <c r="I12" s="4"/>
    </row>
    <row r="13" spans="1:9" ht="48">
      <c r="A13" s="20" t="s">
        <v>16</v>
      </c>
      <c r="B13" s="23" t="s">
        <v>13</v>
      </c>
      <c r="C13" s="24" t="s">
        <v>20</v>
      </c>
      <c r="D13" s="25" t="s">
        <v>97</v>
      </c>
      <c r="E13" s="25" t="s">
        <v>98</v>
      </c>
      <c r="F13" s="21"/>
      <c r="G13" s="26">
        <f>G15</f>
        <v>71400</v>
      </c>
      <c r="H13" s="5"/>
      <c r="I13" s="5"/>
    </row>
    <row r="14" spans="1:9" ht="60.75" thickBot="1">
      <c r="A14" s="27" t="s">
        <v>99</v>
      </c>
      <c r="B14" s="23" t="s">
        <v>13</v>
      </c>
      <c r="C14" s="24" t="s">
        <v>20</v>
      </c>
      <c r="D14" s="25" t="s">
        <v>100</v>
      </c>
      <c r="E14" s="25"/>
      <c r="F14" s="21"/>
      <c r="G14" s="28">
        <f t="shared" ref="G14:G16" si="0">G15</f>
        <v>71400</v>
      </c>
      <c r="H14" s="5"/>
      <c r="I14" s="5"/>
    </row>
    <row r="15" spans="1:9" ht="24">
      <c r="A15" s="29" t="s">
        <v>101</v>
      </c>
      <c r="B15" s="23" t="s">
        <v>13</v>
      </c>
      <c r="C15" s="24" t="s">
        <v>20</v>
      </c>
      <c r="D15" s="25" t="s">
        <v>102</v>
      </c>
      <c r="E15" s="23" t="s">
        <v>103</v>
      </c>
      <c r="F15" s="21"/>
      <c r="G15" s="30">
        <f t="shared" si="0"/>
        <v>71400</v>
      </c>
      <c r="H15" s="5"/>
      <c r="I15" s="5"/>
    </row>
    <row r="16" spans="1:9" ht="60">
      <c r="A16" s="29" t="s">
        <v>33</v>
      </c>
      <c r="B16" s="23" t="s">
        <v>13</v>
      </c>
      <c r="C16" s="24" t="s">
        <v>20</v>
      </c>
      <c r="D16" s="25" t="s">
        <v>102</v>
      </c>
      <c r="E16" s="25">
        <v>100</v>
      </c>
      <c r="F16" s="21"/>
      <c r="G16" s="30">
        <f t="shared" si="0"/>
        <v>71400</v>
      </c>
      <c r="H16" s="5"/>
      <c r="I16" s="5"/>
    </row>
    <row r="17" spans="1:9" ht="24">
      <c r="A17" s="29" t="s">
        <v>21</v>
      </c>
      <c r="B17" s="23" t="s">
        <v>13</v>
      </c>
      <c r="C17" s="24" t="s">
        <v>20</v>
      </c>
      <c r="D17" s="25" t="s">
        <v>102</v>
      </c>
      <c r="E17" s="25">
        <v>120</v>
      </c>
      <c r="F17" s="21"/>
      <c r="G17" s="30">
        <v>71400</v>
      </c>
      <c r="H17" s="5"/>
      <c r="I17" s="5"/>
    </row>
    <row r="18" spans="1:9" ht="0.75" customHeight="1">
      <c r="A18" s="20" t="s">
        <v>22</v>
      </c>
      <c r="B18" s="21" t="s">
        <v>13</v>
      </c>
      <c r="C18" s="21" t="s">
        <v>20</v>
      </c>
      <c r="D18" s="25" t="s">
        <v>102</v>
      </c>
      <c r="E18" s="21" t="s">
        <v>180</v>
      </c>
      <c r="F18" s="21" t="s">
        <v>23</v>
      </c>
      <c r="G18" s="30">
        <v>40320</v>
      </c>
      <c r="H18" s="5"/>
      <c r="I18" s="5"/>
    </row>
    <row r="19" spans="1:9" ht="48">
      <c r="A19" s="31" t="s">
        <v>30</v>
      </c>
      <c r="B19" s="32" t="s">
        <v>13</v>
      </c>
      <c r="C19" s="32" t="s">
        <v>31</v>
      </c>
      <c r="D19" s="32"/>
      <c r="E19" s="32"/>
      <c r="F19" s="32"/>
      <c r="G19" s="33">
        <f>G20</f>
        <v>3165162</v>
      </c>
      <c r="H19" s="4"/>
      <c r="I19" s="4"/>
    </row>
    <row r="20" spans="1:9" ht="48">
      <c r="A20" s="20" t="s">
        <v>16</v>
      </c>
      <c r="B20" s="23" t="s">
        <v>13</v>
      </c>
      <c r="C20" s="24" t="s">
        <v>31</v>
      </c>
      <c r="D20" s="25" t="s">
        <v>97</v>
      </c>
      <c r="E20" s="25"/>
      <c r="F20" s="21"/>
      <c r="G20" s="34">
        <f>G21</f>
        <v>3165162</v>
      </c>
      <c r="H20" s="4"/>
      <c r="I20" s="4"/>
    </row>
    <row r="21" spans="1:9" ht="48">
      <c r="A21" s="35" t="s">
        <v>104</v>
      </c>
      <c r="B21" s="23" t="s">
        <v>13</v>
      </c>
      <c r="C21" s="24" t="s">
        <v>31</v>
      </c>
      <c r="D21" s="25" t="s">
        <v>100</v>
      </c>
      <c r="E21" s="25"/>
      <c r="F21" s="21"/>
      <c r="G21" s="34">
        <f>G22+G34</f>
        <v>3165162</v>
      </c>
      <c r="H21" s="4"/>
      <c r="I21" s="4"/>
    </row>
    <row r="22" spans="1:9">
      <c r="A22" s="36" t="s">
        <v>32</v>
      </c>
      <c r="B22" s="23" t="s">
        <v>13</v>
      </c>
      <c r="C22" s="24" t="s">
        <v>31</v>
      </c>
      <c r="D22" s="25" t="s">
        <v>105</v>
      </c>
      <c r="E22" s="25"/>
      <c r="F22" s="21"/>
      <c r="G22" s="30">
        <f>G23</f>
        <v>2674680</v>
      </c>
      <c r="H22" s="5"/>
      <c r="I22" s="5"/>
    </row>
    <row r="23" spans="1:9">
      <c r="A23" s="36" t="s">
        <v>32</v>
      </c>
      <c r="B23" s="23" t="s">
        <v>13</v>
      </c>
      <c r="C23" s="24" t="s">
        <v>31</v>
      </c>
      <c r="D23" s="25" t="s">
        <v>105</v>
      </c>
      <c r="E23" s="23" t="s">
        <v>103</v>
      </c>
      <c r="F23" s="21"/>
      <c r="G23" s="30">
        <f>G24+G28+G32</f>
        <v>2674680</v>
      </c>
      <c r="H23" s="5"/>
      <c r="I23" s="5"/>
    </row>
    <row r="24" spans="1:9" ht="60.75">
      <c r="A24" s="36" t="s">
        <v>33</v>
      </c>
      <c r="B24" s="23" t="s">
        <v>13</v>
      </c>
      <c r="C24" s="24" t="s">
        <v>31</v>
      </c>
      <c r="D24" s="25" t="s">
        <v>105</v>
      </c>
      <c r="E24" s="25">
        <v>100</v>
      </c>
      <c r="F24" s="21"/>
      <c r="G24" s="30">
        <f>G25</f>
        <v>1565306</v>
      </c>
      <c r="H24" s="5"/>
      <c r="I24" s="5"/>
    </row>
    <row r="25" spans="1:9" ht="24.75">
      <c r="A25" s="36" t="s">
        <v>21</v>
      </c>
      <c r="B25" s="23" t="s">
        <v>13</v>
      </c>
      <c r="C25" s="24" t="s">
        <v>31</v>
      </c>
      <c r="D25" s="25" t="s">
        <v>105</v>
      </c>
      <c r="E25" s="25">
        <v>120</v>
      </c>
      <c r="F25" s="21"/>
      <c r="G25" s="30">
        <f>G26+G27</f>
        <v>1565306</v>
      </c>
      <c r="H25" s="5"/>
      <c r="I25" s="5"/>
    </row>
    <row r="26" spans="1:9">
      <c r="A26" s="87" t="s">
        <v>215</v>
      </c>
      <c r="B26" s="101" t="s">
        <v>13</v>
      </c>
      <c r="C26" s="101" t="s">
        <v>31</v>
      </c>
      <c r="D26" s="102" t="s">
        <v>105</v>
      </c>
      <c r="E26" s="101" t="s">
        <v>216</v>
      </c>
      <c r="F26" s="21"/>
      <c r="G26" s="30">
        <v>1202232</v>
      </c>
      <c r="H26" s="5"/>
      <c r="I26" s="5"/>
    </row>
    <row r="27" spans="1:9">
      <c r="A27" s="87" t="s">
        <v>217</v>
      </c>
      <c r="B27" s="101" t="s">
        <v>13</v>
      </c>
      <c r="C27" s="101" t="s">
        <v>31</v>
      </c>
      <c r="D27" s="102" t="s">
        <v>105</v>
      </c>
      <c r="E27" s="101" t="s">
        <v>218</v>
      </c>
      <c r="F27" s="21"/>
      <c r="G27" s="30">
        <v>363074</v>
      </c>
      <c r="H27" s="5"/>
      <c r="I27" s="5"/>
    </row>
    <row r="28" spans="1:9" ht="24.75">
      <c r="A28" s="36" t="s">
        <v>34</v>
      </c>
      <c r="B28" s="21" t="s">
        <v>13</v>
      </c>
      <c r="C28" s="21" t="s">
        <v>31</v>
      </c>
      <c r="D28" s="25" t="s">
        <v>105</v>
      </c>
      <c r="E28" s="21" t="s">
        <v>35</v>
      </c>
      <c r="F28" s="21"/>
      <c r="G28" s="30">
        <f>G29</f>
        <v>1102374</v>
      </c>
      <c r="H28" s="5"/>
      <c r="I28" s="5"/>
    </row>
    <row r="29" spans="1:9" ht="36.75">
      <c r="A29" s="36" t="s">
        <v>36</v>
      </c>
      <c r="B29" s="21" t="s">
        <v>13</v>
      </c>
      <c r="C29" s="21" t="s">
        <v>31</v>
      </c>
      <c r="D29" s="25" t="s">
        <v>105</v>
      </c>
      <c r="E29" s="21" t="s">
        <v>37</v>
      </c>
      <c r="F29" s="21"/>
      <c r="G29" s="30">
        <f>G30+G31</f>
        <v>1102374</v>
      </c>
      <c r="H29" s="5"/>
      <c r="I29" s="5"/>
    </row>
    <row r="30" spans="1:9" ht="24" customHeight="1">
      <c r="A30" s="103" t="s">
        <v>219</v>
      </c>
      <c r="B30" s="101" t="s">
        <v>13</v>
      </c>
      <c r="C30" s="101" t="s">
        <v>31</v>
      </c>
      <c r="D30" s="102" t="s">
        <v>105</v>
      </c>
      <c r="E30" s="101" t="s">
        <v>38</v>
      </c>
      <c r="F30" s="21"/>
      <c r="G30" s="30">
        <v>450000</v>
      </c>
      <c r="H30" s="5"/>
      <c r="I30" s="5"/>
    </row>
    <row r="31" spans="1:9" ht="33.75">
      <c r="A31" s="87" t="s">
        <v>220</v>
      </c>
      <c r="B31" s="101" t="s">
        <v>13</v>
      </c>
      <c r="C31" s="101" t="s">
        <v>31</v>
      </c>
      <c r="D31" s="102" t="s">
        <v>105</v>
      </c>
      <c r="E31" s="101" t="s">
        <v>41</v>
      </c>
      <c r="F31" s="21"/>
      <c r="G31" s="30">
        <v>652374</v>
      </c>
      <c r="H31" s="5"/>
      <c r="I31" s="5"/>
    </row>
    <row r="32" spans="1:9">
      <c r="A32" s="20" t="s">
        <v>43</v>
      </c>
      <c r="B32" s="21" t="s">
        <v>13</v>
      </c>
      <c r="C32" s="21" t="s">
        <v>31</v>
      </c>
      <c r="D32" s="25" t="s">
        <v>105</v>
      </c>
      <c r="E32" s="21" t="s">
        <v>26</v>
      </c>
      <c r="F32" s="21"/>
      <c r="G32" s="30">
        <f t="shared" ref="G32" si="1">G33</f>
        <v>7000</v>
      </c>
      <c r="H32" s="5"/>
      <c r="I32" s="5"/>
    </row>
    <row r="33" spans="1:9">
      <c r="A33" s="20" t="s">
        <v>44</v>
      </c>
      <c r="B33" s="21" t="s">
        <v>13</v>
      </c>
      <c r="C33" s="21" t="s">
        <v>31</v>
      </c>
      <c r="D33" s="25" t="s">
        <v>105</v>
      </c>
      <c r="E33" s="21" t="s">
        <v>45</v>
      </c>
      <c r="F33" s="21"/>
      <c r="G33" s="30">
        <v>7000</v>
      </c>
      <c r="H33" s="5"/>
      <c r="I33" s="5"/>
    </row>
    <row r="34" spans="1:9" ht="24">
      <c r="A34" s="29" t="s">
        <v>106</v>
      </c>
      <c r="B34" s="23" t="s">
        <v>13</v>
      </c>
      <c r="C34" s="24" t="s">
        <v>31</v>
      </c>
      <c r="D34" s="25" t="s">
        <v>107</v>
      </c>
      <c r="E34" s="23" t="s">
        <v>103</v>
      </c>
      <c r="F34" s="37"/>
      <c r="G34" s="38">
        <f>G35</f>
        <v>490482</v>
      </c>
      <c r="H34" s="5"/>
      <c r="I34" s="5"/>
    </row>
    <row r="35" spans="1:9" ht="60">
      <c r="A35" s="29" t="s">
        <v>33</v>
      </c>
      <c r="B35" s="23" t="s">
        <v>13</v>
      </c>
      <c r="C35" s="24" t="s">
        <v>31</v>
      </c>
      <c r="D35" s="25" t="s">
        <v>107</v>
      </c>
      <c r="E35" s="25">
        <v>100</v>
      </c>
      <c r="F35" s="30"/>
      <c r="G35" s="30">
        <f>G36</f>
        <v>490482</v>
      </c>
      <c r="H35" s="5"/>
      <c r="I35" s="5"/>
    </row>
    <row r="36" spans="1:9" ht="24">
      <c r="A36" s="29" t="s">
        <v>21</v>
      </c>
      <c r="B36" s="23" t="s">
        <v>13</v>
      </c>
      <c r="C36" s="24" t="s">
        <v>31</v>
      </c>
      <c r="D36" s="25" t="s">
        <v>107</v>
      </c>
      <c r="E36" s="25">
        <v>120</v>
      </c>
      <c r="F36" s="30"/>
      <c r="G36" s="30">
        <f>G37+G38</f>
        <v>490482</v>
      </c>
      <c r="H36" s="5"/>
      <c r="I36" s="5"/>
    </row>
    <row r="37" spans="1:9">
      <c r="A37" s="87" t="s">
        <v>215</v>
      </c>
      <c r="B37" s="101" t="s">
        <v>13</v>
      </c>
      <c r="C37" s="101" t="s">
        <v>31</v>
      </c>
      <c r="D37" s="102" t="s">
        <v>107</v>
      </c>
      <c r="E37" s="101" t="s">
        <v>216</v>
      </c>
      <c r="F37" s="30"/>
      <c r="G37" s="30">
        <v>376706</v>
      </c>
      <c r="H37" s="5"/>
      <c r="I37" s="5"/>
    </row>
    <row r="38" spans="1:9">
      <c r="A38" s="87" t="s">
        <v>217</v>
      </c>
      <c r="B38" s="101" t="s">
        <v>13</v>
      </c>
      <c r="C38" s="101" t="s">
        <v>31</v>
      </c>
      <c r="D38" s="102" t="s">
        <v>107</v>
      </c>
      <c r="E38" s="101" t="s">
        <v>218</v>
      </c>
      <c r="F38" s="30"/>
      <c r="G38" s="30">
        <v>113776</v>
      </c>
      <c r="H38" s="5"/>
      <c r="I38" s="5"/>
    </row>
    <row r="39" spans="1:9">
      <c r="A39" s="31" t="s">
        <v>24</v>
      </c>
      <c r="B39" s="32" t="s">
        <v>13</v>
      </c>
      <c r="C39" s="32" t="s">
        <v>25</v>
      </c>
      <c r="D39" s="32"/>
      <c r="E39" s="32"/>
      <c r="F39" s="32"/>
      <c r="G39" s="39">
        <f t="shared" ref="G39:G42" si="2">G40</f>
        <v>10000</v>
      </c>
      <c r="H39" s="5"/>
      <c r="I39" s="5"/>
    </row>
    <row r="40" spans="1:9" ht="48">
      <c r="A40" s="20" t="s">
        <v>16</v>
      </c>
      <c r="B40" s="23" t="s">
        <v>13</v>
      </c>
      <c r="C40" s="24" t="s">
        <v>25</v>
      </c>
      <c r="D40" s="25" t="s">
        <v>97</v>
      </c>
      <c r="E40" s="25"/>
      <c r="F40" s="21"/>
      <c r="G40" s="34">
        <f t="shared" si="2"/>
        <v>10000</v>
      </c>
      <c r="H40" s="5"/>
      <c r="I40" s="5"/>
    </row>
    <row r="41" spans="1:9" ht="48">
      <c r="A41" s="40" t="s">
        <v>108</v>
      </c>
      <c r="B41" s="23" t="s">
        <v>13</v>
      </c>
      <c r="C41" s="24" t="s">
        <v>25</v>
      </c>
      <c r="D41" s="25" t="s">
        <v>100</v>
      </c>
      <c r="E41" s="25"/>
      <c r="F41" s="21"/>
      <c r="G41" s="34">
        <f t="shared" si="2"/>
        <v>10000</v>
      </c>
      <c r="H41" s="5"/>
      <c r="I41" s="5"/>
    </row>
    <row r="42" spans="1:9">
      <c r="A42" s="29" t="s">
        <v>109</v>
      </c>
      <c r="B42" s="23" t="s">
        <v>13</v>
      </c>
      <c r="C42" s="24" t="s">
        <v>25</v>
      </c>
      <c r="D42" s="25" t="s">
        <v>110</v>
      </c>
      <c r="E42" s="23" t="s">
        <v>26</v>
      </c>
      <c r="F42" s="21"/>
      <c r="G42" s="30">
        <f t="shared" si="2"/>
        <v>10000</v>
      </c>
      <c r="H42" s="5"/>
      <c r="I42" s="5"/>
    </row>
    <row r="43" spans="1:9">
      <c r="A43" s="29" t="s">
        <v>43</v>
      </c>
      <c r="B43" s="23" t="s">
        <v>13</v>
      </c>
      <c r="C43" s="24" t="s">
        <v>25</v>
      </c>
      <c r="D43" s="25" t="s">
        <v>110</v>
      </c>
      <c r="E43" s="25">
        <v>870</v>
      </c>
      <c r="F43" s="21"/>
      <c r="G43" s="30">
        <v>10000</v>
      </c>
      <c r="H43" s="5"/>
      <c r="I43" s="5"/>
    </row>
    <row r="44" spans="1:9" hidden="1">
      <c r="A44" s="29" t="s">
        <v>27</v>
      </c>
      <c r="B44" s="23" t="s">
        <v>13</v>
      </c>
      <c r="C44" s="24" t="s">
        <v>25</v>
      </c>
      <c r="D44" s="25" t="s">
        <v>110</v>
      </c>
      <c r="E44" s="25">
        <v>870</v>
      </c>
      <c r="F44" s="21" t="s">
        <v>29</v>
      </c>
      <c r="G44" s="30">
        <v>9100</v>
      </c>
      <c r="H44" s="5"/>
      <c r="I44" s="5"/>
    </row>
    <row r="45" spans="1:9">
      <c r="A45" s="31" t="s">
        <v>46</v>
      </c>
      <c r="B45" s="32" t="s">
        <v>13</v>
      </c>
      <c r="C45" s="32" t="s">
        <v>47</v>
      </c>
      <c r="D45" s="32"/>
      <c r="E45" s="32"/>
      <c r="F45" s="32"/>
      <c r="G45" s="26">
        <f>G46+G49+G55</f>
        <v>350000</v>
      </c>
      <c r="H45" s="5"/>
      <c r="I45" s="5"/>
    </row>
    <row r="46" spans="1:9" ht="44.25" customHeight="1">
      <c r="A46" s="87" t="s">
        <v>222</v>
      </c>
      <c r="B46" s="97" t="s">
        <v>49</v>
      </c>
      <c r="C46" s="97" t="s">
        <v>47</v>
      </c>
      <c r="D46" s="102" t="s">
        <v>221</v>
      </c>
      <c r="E46" s="97" t="s">
        <v>103</v>
      </c>
      <c r="F46" s="32"/>
      <c r="G46" s="26">
        <f>G47</f>
        <v>95000</v>
      </c>
      <c r="H46" s="5"/>
      <c r="I46" s="5"/>
    </row>
    <row r="47" spans="1:9" ht="23.25">
      <c r="A47" s="103" t="s">
        <v>34</v>
      </c>
      <c r="B47" s="97" t="s">
        <v>49</v>
      </c>
      <c r="C47" s="97" t="s">
        <v>47</v>
      </c>
      <c r="D47" s="102" t="s">
        <v>221</v>
      </c>
      <c r="E47" s="97"/>
      <c r="F47" s="32"/>
      <c r="G47" s="26">
        <f>G48</f>
        <v>95000</v>
      </c>
      <c r="H47" s="5"/>
      <c r="I47" s="5"/>
    </row>
    <row r="48" spans="1:9" ht="34.5">
      <c r="A48" s="103" t="s">
        <v>36</v>
      </c>
      <c r="B48" s="97" t="s">
        <v>49</v>
      </c>
      <c r="C48" s="97" t="s">
        <v>47</v>
      </c>
      <c r="D48" s="102" t="s">
        <v>221</v>
      </c>
      <c r="E48" s="97" t="s">
        <v>41</v>
      </c>
      <c r="F48" s="32"/>
      <c r="G48" s="26">
        <v>95000</v>
      </c>
      <c r="H48" s="5"/>
      <c r="I48" s="5"/>
    </row>
    <row r="49" spans="1:9" ht="48">
      <c r="A49" s="20" t="s">
        <v>16</v>
      </c>
      <c r="B49" s="23" t="s">
        <v>13</v>
      </c>
      <c r="C49" s="24" t="s">
        <v>47</v>
      </c>
      <c r="D49" s="25" t="s">
        <v>97</v>
      </c>
      <c r="E49" s="25"/>
      <c r="F49" s="21"/>
      <c r="G49" s="30">
        <f t="shared" ref="G49:G52" si="3">G50</f>
        <v>250000</v>
      </c>
      <c r="H49" s="5"/>
      <c r="I49" s="5"/>
    </row>
    <row r="50" spans="1:9" ht="60">
      <c r="A50" s="35" t="s">
        <v>111</v>
      </c>
      <c r="B50" s="23" t="s">
        <v>13</v>
      </c>
      <c r="C50" s="24" t="s">
        <v>47</v>
      </c>
      <c r="D50" s="25" t="s">
        <v>100</v>
      </c>
      <c r="E50" s="25"/>
      <c r="F50" s="41"/>
      <c r="G50" s="34">
        <f t="shared" si="3"/>
        <v>250000</v>
      </c>
      <c r="H50" s="4"/>
      <c r="I50" s="4"/>
    </row>
    <row r="51" spans="1:9" ht="24.75">
      <c r="A51" s="36" t="s">
        <v>48</v>
      </c>
      <c r="B51" s="23" t="s">
        <v>13</v>
      </c>
      <c r="C51" s="24" t="s">
        <v>47</v>
      </c>
      <c r="D51" s="25" t="s">
        <v>112</v>
      </c>
      <c r="E51" s="23" t="s">
        <v>103</v>
      </c>
      <c r="F51" s="41"/>
      <c r="G51" s="34">
        <f>G52+G54</f>
        <v>250000</v>
      </c>
      <c r="H51" s="4"/>
      <c r="I51" s="4"/>
    </row>
    <row r="52" spans="1:9" ht="24.75">
      <c r="A52" s="36" t="s">
        <v>34</v>
      </c>
      <c r="B52" s="23" t="s">
        <v>13</v>
      </c>
      <c r="C52" s="24" t="s">
        <v>47</v>
      </c>
      <c r="D52" s="25" t="s">
        <v>112</v>
      </c>
      <c r="E52" s="25">
        <v>200</v>
      </c>
      <c r="F52" s="41"/>
      <c r="G52" s="30">
        <f t="shared" si="3"/>
        <v>242306</v>
      </c>
      <c r="H52" s="5"/>
      <c r="I52" s="5"/>
    </row>
    <row r="53" spans="1:9" ht="36.75">
      <c r="A53" s="36" t="s">
        <v>36</v>
      </c>
      <c r="B53" s="23" t="s">
        <v>13</v>
      </c>
      <c r="C53" s="24" t="s">
        <v>47</v>
      </c>
      <c r="D53" s="25" t="s">
        <v>112</v>
      </c>
      <c r="E53" s="25">
        <v>240</v>
      </c>
      <c r="F53" s="41"/>
      <c r="G53" s="30">
        <v>242306</v>
      </c>
      <c r="H53" s="5"/>
      <c r="I53" s="5"/>
    </row>
    <row r="54" spans="1:9" ht="36.75">
      <c r="A54" s="36" t="s">
        <v>36</v>
      </c>
      <c r="B54" s="41" t="s">
        <v>49</v>
      </c>
      <c r="C54" s="41" t="s">
        <v>47</v>
      </c>
      <c r="D54" s="25" t="s">
        <v>112</v>
      </c>
      <c r="E54" s="41" t="s">
        <v>26</v>
      </c>
      <c r="F54" s="41"/>
      <c r="G54" s="30">
        <v>7694</v>
      </c>
      <c r="H54" s="5"/>
      <c r="I54" s="5"/>
    </row>
    <row r="55" spans="1:9" ht="45">
      <c r="A55" s="87" t="s">
        <v>222</v>
      </c>
      <c r="B55" s="97" t="s">
        <v>49</v>
      </c>
      <c r="C55" s="97" t="s">
        <v>47</v>
      </c>
      <c r="D55" s="102" t="s">
        <v>223</v>
      </c>
      <c r="E55" s="97"/>
      <c r="F55" s="41"/>
      <c r="G55" s="30">
        <f>G56</f>
        <v>5000</v>
      </c>
      <c r="H55" s="5"/>
      <c r="I55" s="5"/>
    </row>
    <row r="56" spans="1:9" ht="23.25">
      <c r="A56" s="103" t="s">
        <v>34</v>
      </c>
      <c r="B56" s="104" t="s">
        <v>13</v>
      </c>
      <c r="C56" s="105" t="s">
        <v>47</v>
      </c>
      <c r="D56" s="102" t="s">
        <v>223</v>
      </c>
      <c r="E56" s="102">
        <v>200</v>
      </c>
      <c r="F56" s="41"/>
      <c r="G56" s="30">
        <f>G57</f>
        <v>5000</v>
      </c>
      <c r="H56" s="5"/>
      <c r="I56" s="5"/>
    </row>
    <row r="57" spans="1:9" ht="34.5">
      <c r="A57" s="103" t="s">
        <v>36</v>
      </c>
      <c r="B57" s="104" t="s">
        <v>13</v>
      </c>
      <c r="C57" s="105" t="s">
        <v>47</v>
      </c>
      <c r="D57" s="102" t="s">
        <v>223</v>
      </c>
      <c r="E57" s="102">
        <v>240</v>
      </c>
      <c r="F57" s="41"/>
      <c r="G57" s="30">
        <v>5000</v>
      </c>
      <c r="H57" s="5"/>
      <c r="I57" s="5"/>
    </row>
    <row r="58" spans="1:9">
      <c r="A58" s="20" t="s">
        <v>28</v>
      </c>
      <c r="B58" s="41" t="s">
        <v>49</v>
      </c>
      <c r="C58" s="41" t="s">
        <v>47</v>
      </c>
      <c r="D58" s="25" t="s">
        <v>112</v>
      </c>
      <c r="E58" s="41" t="s">
        <v>45</v>
      </c>
      <c r="F58" s="41" t="s">
        <v>29</v>
      </c>
      <c r="G58" s="30">
        <v>5000</v>
      </c>
      <c r="H58" s="5"/>
      <c r="I58" s="5"/>
    </row>
    <row r="59" spans="1:9">
      <c r="A59" s="31" t="s">
        <v>50</v>
      </c>
      <c r="B59" s="32" t="s">
        <v>13</v>
      </c>
      <c r="C59" s="32" t="s">
        <v>51</v>
      </c>
      <c r="D59" s="32"/>
      <c r="E59" s="32"/>
      <c r="F59" s="32"/>
      <c r="G59" s="42">
        <f t="shared" ref="G59:G61" si="4">G60</f>
        <v>93347</v>
      </c>
      <c r="H59" s="5"/>
      <c r="I59" s="5"/>
    </row>
    <row r="60" spans="1:9">
      <c r="A60" s="20" t="s">
        <v>52</v>
      </c>
      <c r="B60" s="21" t="s">
        <v>13</v>
      </c>
      <c r="C60" s="21" t="s">
        <v>53</v>
      </c>
      <c r="D60" s="25"/>
      <c r="E60" s="21"/>
      <c r="F60" s="21"/>
      <c r="G60" s="30">
        <f t="shared" si="4"/>
        <v>93347</v>
      </c>
      <c r="H60" s="5"/>
      <c r="I60" s="5"/>
    </row>
    <row r="61" spans="1:9" ht="24">
      <c r="A61" s="40" t="s">
        <v>113</v>
      </c>
      <c r="B61" s="23" t="s">
        <v>114</v>
      </c>
      <c r="C61" s="24" t="s">
        <v>53</v>
      </c>
      <c r="D61" s="25" t="s">
        <v>115</v>
      </c>
      <c r="E61" s="21"/>
      <c r="F61" s="21"/>
      <c r="G61" s="30">
        <f t="shared" si="4"/>
        <v>93347</v>
      </c>
      <c r="H61" s="5"/>
      <c r="I61" s="5"/>
    </row>
    <row r="62" spans="1:9" ht="36.75">
      <c r="A62" s="36" t="s">
        <v>54</v>
      </c>
      <c r="B62" s="21" t="s">
        <v>13</v>
      </c>
      <c r="C62" s="21" t="s">
        <v>53</v>
      </c>
      <c r="D62" s="21" t="s">
        <v>116</v>
      </c>
      <c r="E62" s="21" t="s">
        <v>103</v>
      </c>
      <c r="F62" s="21"/>
      <c r="G62" s="30">
        <f>G63+G65</f>
        <v>93347</v>
      </c>
      <c r="H62" s="5"/>
      <c r="I62" s="5"/>
    </row>
    <row r="63" spans="1:9" ht="72">
      <c r="A63" s="20" t="s">
        <v>17</v>
      </c>
      <c r="B63" s="21" t="s">
        <v>13</v>
      </c>
      <c r="C63" s="21" t="s">
        <v>53</v>
      </c>
      <c r="D63" s="21" t="s">
        <v>116</v>
      </c>
      <c r="E63" s="21" t="s">
        <v>18</v>
      </c>
      <c r="F63" s="21"/>
      <c r="G63" s="30">
        <f>G64</f>
        <v>63795</v>
      </c>
      <c r="H63" s="5"/>
      <c r="I63" s="5"/>
    </row>
    <row r="64" spans="1:9" ht="24.75">
      <c r="A64" s="36" t="s">
        <v>21</v>
      </c>
      <c r="B64" s="21" t="s">
        <v>13</v>
      </c>
      <c r="C64" s="21" t="s">
        <v>53</v>
      </c>
      <c r="D64" s="21" t="s">
        <v>116</v>
      </c>
      <c r="E64" s="21" t="s">
        <v>19</v>
      </c>
      <c r="F64" s="21"/>
      <c r="G64" s="30">
        <v>63795</v>
      </c>
      <c r="H64" s="5"/>
      <c r="I64" s="5"/>
    </row>
    <row r="65" spans="1:9" ht="24.75">
      <c r="A65" s="36" t="s">
        <v>34</v>
      </c>
      <c r="B65" s="21" t="s">
        <v>13</v>
      </c>
      <c r="C65" s="21" t="s">
        <v>53</v>
      </c>
      <c r="D65" s="21" t="s">
        <v>116</v>
      </c>
      <c r="E65" s="21" t="s">
        <v>35</v>
      </c>
      <c r="F65" s="21"/>
      <c r="G65" s="30">
        <f>G66</f>
        <v>29552</v>
      </c>
      <c r="H65" s="5"/>
      <c r="I65" s="5"/>
    </row>
    <row r="66" spans="1:9" ht="36.75">
      <c r="A66" s="36" t="s">
        <v>36</v>
      </c>
      <c r="B66" s="21" t="s">
        <v>13</v>
      </c>
      <c r="C66" s="21" t="s">
        <v>53</v>
      </c>
      <c r="D66" s="21" t="s">
        <v>116</v>
      </c>
      <c r="E66" s="21" t="s">
        <v>37</v>
      </c>
      <c r="F66" s="21"/>
      <c r="G66" s="30">
        <v>29552</v>
      </c>
      <c r="H66" s="5"/>
      <c r="I66" s="5"/>
    </row>
    <row r="67" spans="1:9" ht="36" customHeight="1">
      <c r="A67" s="31" t="s">
        <v>55</v>
      </c>
      <c r="B67" s="32" t="s">
        <v>13</v>
      </c>
      <c r="C67" s="32" t="s">
        <v>56</v>
      </c>
      <c r="D67" s="32"/>
      <c r="E67" s="32"/>
      <c r="F67" s="32"/>
      <c r="G67" s="43">
        <f>G68</f>
        <v>592347.30000000005</v>
      </c>
      <c r="H67" s="4"/>
      <c r="I67" s="4"/>
    </row>
    <row r="68" spans="1:9" ht="36.75">
      <c r="A68" s="44" t="s">
        <v>57</v>
      </c>
      <c r="B68" s="21" t="s">
        <v>13</v>
      </c>
      <c r="C68" s="21" t="s">
        <v>58</v>
      </c>
      <c r="D68" s="21"/>
      <c r="E68" s="21"/>
      <c r="F68" s="21"/>
      <c r="G68" s="34">
        <f>G69+G74</f>
        <v>592347.30000000005</v>
      </c>
      <c r="H68" s="4"/>
      <c r="I68" s="4"/>
    </row>
    <row r="69" spans="1:9" ht="36">
      <c r="A69" s="20" t="s">
        <v>59</v>
      </c>
      <c r="B69" s="21" t="s">
        <v>13</v>
      </c>
      <c r="C69" s="21" t="s">
        <v>58</v>
      </c>
      <c r="D69" s="21" t="s">
        <v>117</v>
      </c>
      <c r="E69" s="21"/>
      <c r="F69" s="21"/>
      <c r="G69" s="34">
        <f>G70</f>
        <v>212944.75</v>
      </c>
      <c r="H69" s="4"/>
      <c r="I69" s="4"/>
    </row>
    <row r="70" spans="1:9" ht="36">
      <c r="A70" s="45" t="s">
        <v>118</v>
      </c>
      <c r="B70" s="46" t="s">
        <v>13</v>
      </c>
      <c r="C70" s="46" t="s">
        <v>58</v>
      </c>
      <c r="D70" s="47" t="s">
        <v>119</v>
      </c>
      <c r="E70" s="21" t="s">
        <v>103</v>
      </c>
      <c r="F70" s="21"/>
      <c r="G70" s="34">
        <f>G72</f>
        <v>212944.75</v>
      </c>
      <c r="H70" s="4"/>
      <c r="I70" s="4"/>
    </row>
    <row r="71" spans="1:9" ht="24">
      <c r="A71" s="48" t="s">
        <v>120</v>
      </c>
      <c r="B71" s="49" t="s">
        <v>13</v>
      </c>
      <c r="C71" s="49" t="s">
        <v>58</v>
      </c>
      <c r="D71" s="50" t="s">
        <v>121</v>
      </c>
      <c r="E71" s="21"/>
      <c r="F71" s="21"/>
      <c r="G71" s="34">
        <f>G72</f>
        <v>212944.75</v>
      </c>
      <c r="H71" s="4"/>
      <c r="I71" s="4"/>
    </row>
    <row r="72" spans="1:9" ht="24">
      <c r="A72" s="20" t="s">
        <v>34</v>
      </c>
      <c r="B72" s="21" t="s">
        <v>13</v>
      </c>
      <c r="C72" s="21" t="s">
        <v>58</v>
      </c>
      <c r="D72" s="50" t="s">
        <v>121</v>
      </c>
      <c r="E72" s="21" t="s">
        <v>35</v>
      </c>
      <c r="F72" s="21"/>
      <c r="G72" s="30">
        <f>G73</f>
        <v>212944.75</v>
      </c>
      <c r="H72" s="5"/>
      <c r="I72" s="5"/>
    </row>
    <row r="73" spans="1:9" ht="46.5" customHeight="1">
      <c r="A73" s="36" t="s">
        <v>36</v>
      </c>
      <c r="B73" s="21" t="s">
        <v>13</v>
      </c>
      <c r="C73" s="21" t="s">
        <v>58</v>
      </c>
      <c r="D73" s="50" t="s">
        <v>121</v>
      </c>
      <c r="E73" s="41" t="s">
        <v>37</v>
      </c>
      <c r="F73" s="41"/>
      <c r="G73" s="30">
        <v>212944.75</v>
      </c>
      <c r="H73" s="5"/>
      <c r="I73" s="5"/>
    </row>
    <row r="74" spans="1:9" ht="24">
      <c r="A74" s="20" t="s">
        <v>122</v>
      </c>
      <c r="B74" s="21" t="s">
        <v>13</v>
      </c>
      <c r="C74" s="21" t="s">
        <v>58</v>
      </c>
      <c r="D74" s="50" t="s">
        <v>123</v>
      </c>
      <c r="E74" s="21" t="s">
        <v>103</v>
      </c>
      <c r="F74" s="41"/>
      <c r="G74" s="30">
        <f t="shared" ref="G74:G75" si="5">G75</f>
        <v>379402.55</v>
      </c>
      <c r="H74" s="5"/>
      <c r="I74" s="5"/>
    </row>
    <row r="75" spans="1:9" ht="24">
      <c r="A75" s="20" t="s">
        <v>34</v>
      </c>
      <c r="B75" s="21" t="s">
        <v>13</v>
      </c>
      <c r="C75" s="21" t="s">
        <v>58</v>
      </c>
      <c r="D75" s="50" t="s">
        <v>123</v>
      </c>
      <c r="E75" s="21" t="s">
        <v>35</v>
      </c>
      <c r="F75" s="41"/>
      <c r="G75" s="30">
        <f t="shared" si="5"/>
        <v>379402.55</v>
      </c>
      <c r="H75" s="5"/>
      <c r="I75" s="5"/>
    </row>
    <row r="76" spans="1:9" ht="12" customHeight="1">
      <c r="A76" s="36" t="s">
        <v>36</v>
      </c>
      <c r="B76" s="21" t="s">
        <v>13</v>
      </c>
      <c r="C76" s="21" t="s">
        <v>58</v>
      </c>
      <c r="D76" s="50" t="s">
        <v>123</v>
      </c>
      <c r="E76" s="41" t="s">
        <v>37</v>
      </c>
      <c r="F76" s="41"/>
      <c r="G76" s="30">
        <v>379402.55</v>
      </c>
      <c r="H76" s="5"/>
      <c r="I76" s="5"/>
    </row>
    <row r="77" spans="1:9" s="8" customFormat="1" ht="31.5" customHeight="1">
      <c r="A77" s="31" t="s">
        <v>60</v>
      </c>
      <c r="B77" s="32" t="s">
        <v>13</v>
      </c>
      <c r="C77" s="32" t="s">
        <v>61</v>
      </c>
      <c r="D77" s="32"/>
      <c r="E77" s="32"/>
      <c r="F77" s="32"/>
      <c r="G77" s="42">
        <f>G78+G101</f>
        <v>936000</v>
      </c>
      <c r="H77" s="7"/>
      <c r="I77" s="7"/>
    </row>
    <row r="78" spans="1:9" s="8" customFormat="1" ht="27" customHeight="1">
      <c r="A78" s="20" t="s">
        <v>62</v>
      </c>
      <c r="B78" s="21" t="s">
        <v>13</v>
      </c>
      <c r="C78" s="21" t="s">
        <v>63</v>
      </c>
      <c r="D78" s="21"/>
      <c r="E78" s="21"/>
      <c r="F78" s="21"/>
      <c r="G78" s="30">
        <f t="shared" ref="G78:G83" si="6">G79</f>
        <v>856000</v>
      </c>
      <c r="H78" s="7"/>
      <c r="I78" s="7"/>
    </row>
    <row r="79" spans="1:9" s="8" customFormat="1" ht="30" customHeight="1">
      <c r="A79" s="48" t="s">
        <v>124</v>
      </c>
      <c r="B79" s="49" t="s">
        <v>13</v>
      </c>
      <c r="C79" s="49" t="s">
        <v>63</v>
      </c>
      <c r="D79" s="50" t="s">
        <v>125</v>
      </c>
      <c r="E79" s="21"/>
      <c r="F79" s="21"/>
      <c r="G79" s="30">
        <f t="shared" si="6"/>
        <v>856000</v>
      </c>
      <c r="H79" s="7"/>
      <c r="I79" s="7"/>
    </row>
    <row r="80" spans="1:9" s="8" customFormat="1" ht="45" customHeight="1">
      <c r="A80" s="29" t="s">
        <v>126</v>
      </c>
      <c r="B80" s="49" t="s">
        <v>49</v>
      </c>
      <c r="C80" s="49" t="s">
        <v>63</v>
      </c>
      <c r="D80" s="50" t="s">
        <v>197</v>
      </c>
      <c r="E80" s="41" t="s">
        <v>103</v>
      </c>
      <c r="F80" s="41"/>
      <c r="G80" s="30">
        <f>G81+G97</f>
        <v>856000</v>
      </c>
      <c r="H80" s="7"/>
      <c r="I80" s="7"/>
    </row>
    <row r="81" spans="1:9" s="8" customFormat="1" ht="27.75" customHeight="1">
      <c r="A81" s="40" t="s">
        <v>127</v>
      </c>
      <c r="B81" s="23" t="s">
        <v>13</v>
      </c>
      <c r="C81" s="24" t="s">
        <v>63</v>
      </c>
      <c r="D81" s="25" t="s">
        <v>197</v>
      </c>
      <c r="E81" s="41"/>
      <c r="F81" s="41"/>
      <c r="G81" s="30">
        <f>G82+G87+G93</f>
        <v>400000</v>
      </c>
      <c r="H81" s="7"/>
      <c r="I81" s="7"/>
    </row>
    <row r="82" spans="1:9" s="8" customFormat="1" ht="20.25" customHeight="1">
      <c r="A82" s="51" t="s">
        <v>128</v>
      </c>
      <c r="B82" s="49" t="s">
        <v>49</v>
      </c>
      <c r="C82" s="49" t="s">
        <v>63</v>
      </c>
      <c r="D82" s="82" t="s">
        <v>198</v>
      </c>
      <c r="E82" s="41" t="s">
        <v>35</v>
      </c>
      <c r="F82" s="41"/>
      <c r="G82" s="30">
        <f>G83</f>
        <v>350000</v>
      </c>
      <c r="H82" s="7"/>
      <c r="I82" s="7"/>
    </row>
    <row r="83" spans="1:9" ht="23.25" customHeight="1">
      <c r="A83" s="36" t="s">
        <v>34</v>
      </c>
      <c r="B83" s="21" t="s">
        <v>13</v>
      </c>
      <c r="C83" s="21" t="s">
        <v>63</v>
      </c>
      <c r="D83" s="82" t="s">
        <v>198</v>
      </c>
      <c r="E83" s="41" t="s">
        <v>37</v>
      </c>
      <c r="F83" s="41"/>
      <c r="G83" s="30">
        <f t="shared" si="6"/>
        <v>350000</v>
      </c>
      <c r="H83" s="5"/>
      <c r="I83" s="5"/>
    </row>
    <row r="84" spans="1:9" ht="42" customHeight="1">
      <c r="A84" s="36" t="s">
        <v>36</v>
      </c>
      <c r="B84" s="21" t="s">
        <v>13</v>
      </c>
      <c r="C84" s="21" t="s">
        <v>63</v>
      </c>
      <c r="D84" s="82" t="s">
        <v>198</v>
      </c>
      <c r="E84" s="41" t="s">
        <v>41</v>
      </c>
      <c r="F84" s="41"/>
      <c r="G84" s="30">
        <v>350000</v>
      </c>
      <c r="H84" s="5"/>
      <c r="I84" s="5"/>
    </row>
    <row r="85" spans="1:9" ht="21.75" hidden="1" customHeight="1">
      <c r="A85" s="20" t="s">
        <v>39</v>
      </c>
      <c r="B85" s="21" t="s">
        <v>13</v>
      </c>
      <c r="C85" s="21" t="s">
        <v>63</v>
      </c>
      <c r="D85" s="82" t="s">
        <v>198</v>
      </c>
      <c r="E85" s="41" t="s">
        <v>41</v>
      </c>
      <c r="F85" s="41" t="s">
        <v>40</v>
      </c>
      <c r="G85" s="30">
        <v>0</v>
      </c>
      <c r="H85" s="5"/>
      <c r="I85" s="5"/>
    </row>
    <row r="86" spans="1:9" ht="30" hidden="1" customHeight="1">
      <c r="A86" s="20" t="s">
        <v>22</v>
      </c>
      <c r="B86" s="21" t="s">
        <v>13</v>
      </c>
      <c r="C86" s="21" t="s">
        <v>63</v>
      </c>
      <c r="D86" s="50" t="s">
        <v>129</v>
      </c>
      <c r="E86" s="41" t="s">
        <v>41</v>
      </c>
      <c r="F86" s="41" t="s">
        <v>23</v>
      </c>
      <c r="G86" s="30">
        <v>0</v>
      </c>
      <c r="H86" s="5"/>
      <c r="I86" s="5"/>
    </row>
    <row r="87" spans="1:9" ht="24" customHeight="1">
      <c r="A87" s="51" t="s">
        <v>130</v>
      </c>
      <c r="B87" s="49" t="s">
        <v>13</v>
      </c>
      <c r="C87" s="49" t="s">
        <v>63</v>
      </c>
      <c r="D87" s="82" t="s">
        <v>199</v>
      </c>
      <c r="E87" s="52"/>
      <c r="F87" s="41"/>
      <c r="G87" s="30">
        <f t="shared" ref="G87:G89" si="7">G88</f>
        <v>50000</v>
      </c>
      <c r="H87" s="5"/>
      <c r="I87" s="5"/>
    </row>
    <row r="88" spans="1:9" ht="42" customHeight="1">
      <c r="A88" s="51" t="s">
        <v>34</v>
      </c>
      <c r="B88" s="49" t="s">
        <v>13</v>
      </c>
      <c r="C88" s="49" t="s">
        <v>63</v>
      </c>
      <c r="D88" s="82" t="s">
        <v>199</v>
      </c>
      <c r="E88" s="52" t="s">
        <v>35</v>
      </c>
      <c r="F88" s="41"/>
      <c r="G88" s="30">
        <f t="shared" si="7"/>
        <v>50000</v>
      </c>
      <c r="H88" s="5"/>
      <c r="I88" s="5"/>
    </row>
    <row r="89" spans="1:9" ht="37.5" customHeight="1">
      <c r="A89" s="51" t="s">
        <v>36</v>
      </c>
      <c r="B89" s="49" t="s">
        <v>13</v>
      </c>
      <c r="C89" s="49" t="s">
        <v>63</v>
      </c>
      <c r="D89" s="82" t="s">
        <v>199</v>
      </c>
      <c r="E89" s="52" t="s">
        <v>37</v>
      </c>
      <c r="F89" s="41"/>
      <c r="G89" s="30">
        <f t="shared" si="7"/>
        <v>50000</v>
      </c>
      <c r="H89" s="5"/>
      <c r="I89" s="5"/>
    </row>
    <row r="90" spans="1:9" ht="25.5" customHeight="1">
      <c r="A90" s="20" t="s">
        <v>39</v>
      </c>
      <c r="B90" s="21" t="s">
        <v>13</v>
      </c>
      <c r="C90" s="21" t="s">
        <v>63</v>
      </c>
      <c r="D90" s="82" t="s">
        <v>199</v>
      </c>
      <c r="E90" s="41" t="s">
        <v>41</v>
      </c>
      <c r="F90" s="41" t="s">
        <v>40</v>
      </c>
      <c r="G90" s="30">
        <v>50000</v>
      </c>
      <c r="H90" s="5"/>
      <c r="I90" s="5"/>
    </row>
    <row r="91" spans="1:9" ht="1.5" customHeight="1">
      <c r="A91" s="20" t="s">
        <v>22</v>
      </c>
      <c r="B91" s="21" t="s">
        <v>13</v>
      </c>
      <c r="C91" s="21" t="s">
        <v>63</v>
      </c>
      <c r="D91" s="21" t="s">
        <v>181</v>
      </c>
      <c r="E91" s="41" t="s">
        <v>41</v>
      </c>
      <c r="F91" s="41" t="s">
        <v>23</v>
      </c>
      <c r="G91" s="30"/>
      <c r="H91" s="5"/>
      <c r="I91" s="5"/>
    </row>
    <row r="92" spans="1:9" ht="23.25" hidden="1" customHeight="1">
      <c r="A92" s="20" t="s">
        <v>39</v>
      </c>
      <c r="B92" s="21" t="s">
        <v>13</v>
      </c>
      <c r="C92" s="21" t="s">
        <v>63</v>
      </c>
      <c r="D92" s="21" t="s">
        <v>181</v>
      </c>
      <c r="E92" s="41" t="s">
        <v>41</v>
      </c>
      <c r="F92" s="41" t="s">
        <v>40</v>
      </c>
      <c r="G92" s="30"/>
      <c r="H92" s="5"/>
      <c r="I92" s="5"/>
    </row>
    <row r="93" spans="1:9" ht="17.25" hidden="1" customHeight="1">
      <c r="A93" s="20" t="s">
        <v>131</v>
      </c>
      <c r="B93" s="49" t="s">
        <v>13</v>
      </c>
      <c r="C93" s="49" t="s">
        <v>63</v>
      </c>
      <c r="D93" s="50" t="s">
        <v>132</v>
      </c>
      <c r="E93" s="41"/>
      <c r="F93" s="41"/>
      <c r="G93" s="30">
        <f t="shared" ref="G93:G95" si="8">G94</f>
        <v>0</v>
      </c>
      <c r="H93" s="5"/>
      <c r="I93" s="5"/>
    </row>
    <row r="94" spans="1:9" ht="38.25" hidden="1" customHeight="1">
      <c r="A94" s="51" t="s">
        <v>34</v>
      </c>
      <c r="B94" s="49" t="s">
        <v>13</v>
      </c>
      <c r="C94" s="49" t="s">
        <v>63</v>
      </c>
      <c r="D94" s="50" t="s">
        <v>132</v>
      </c>
      <c r="E94" s="52" t="s">
        <v>35</v>
      </c>
      <c r="F94" s="41"/>
      <c r="G94" s="30">
        <f t="shared" si="8"/>
        <v>0</v>
      </c>
      <c r="H94" s="5"/>
      <c r="I94" s="5"/>
    </row>
    <row r="95" spans="1:9" ht="29.25" hidden="1" customHeight="1">
      <c r="A95" s="51" t="s">
        <v>36</v>
      </c>
      <c r="B95" s="49" t="s">
        <v>13</v>
      </c>
      <c r="C95" s="49" t="s">
        <v>63</v>
      </c>
      <c r="D95" s="50" t="s">
        <v>132</v>
      </c>
      <c r="E95" s="52" t="s">
        <v>37</v>
      </c>
      <c r="F95" s="41"/>
      <c r="G95" s="30">
        <f t="shared" si="8"/>
        <v>0</v>
      </c>
      <c r="H95" s="5"/>
      <c r="I95" s="5"/>
    </row>
    <row r="96" spans="1:9" ht="25.5" hidden="1" customHeight="1">
      <c r="A96" s="20" t="s">
        <v>22</v>
      </c>
      <c r="B96" s="21" t="s">
        <v>13</v>
      </c>
      <c r="C96" s="21" t="s">
        <v>63</v>
      </c>
      <c r="D96" s="50" t="s">
        <v>132</v>
      </c>
      <c r="E96" s="41" t="s">
        <v>41</v>
      </c>
      <c r="F96" s="41" t="s">
        <v>23</v>
      </c>
      <c r="G96" s="30">
        <v>0</v>
      </c>
      <c r="H96" s="5"/>
      <c r="I96" s="5"/>
    </row>
    <row r="97" spans="1:9" ht="37.5" customHeight="1">
      <c r="A97" s="51" t="s">
        <v>133</v>
      </c>
      <c r="B97" s="49" t="s">
        <v>13</v>
      </c>
      <c r="C97" s="49" t="s">
        <v>63</v>
      </c>
      <c r="D97" s="82" t="s">
        <v>200</v>
      </c>
      <c r="E97" s="52"/>
      <c r="F97" s="41"/>
      <c r="G97" s="30">
        <f t="shared" ref="G97:G99" si="9">G98</f>
        <v>456000</v>
      </c>
      <c r="H97" s="5"/>
      <c r="I97" s="5"/>
    </row>
    <row r="98" spans="1:9" ht="30" customHeight="1">
      <c r="A98" s="51" t="s">
        <v>134</v>
      </c>
      <c r="B98" s="49" t="s">
        <v>13</v>
      </c>
      <c r="C98" s="49" t="s">
        <v>63</v>
      </c>
      <c r="D98" s="82" t="s">
        <v>200</v>
      </c>
      <c r="E98" s="52"/>
      <c r="F98" s="41"/>
      <c r="G98" s="30">
        <f t="shared" si="9"/>
        <v>456000</v>
      </c>
      <c r="H98" s="5"/>
      <c r="I98" s="5"/>
    </row>
    <row r="99" spans="1:9" ht="31.5" customHeight="1">
      <c r="A99" s="51" t="s">
        <v>34</v>
      </c>
      <c r="B99" s="49" t="s">
        <v>13</v>
      </c>
      <c r="C99" s="49" t="s">
        <v>63</v>
      </c>
      <c r="D99" s="82" t="s">
        <v>200</v>
      </c>
      <c r="E99" s="52" t="s">
        <v>35</v>
      </c>
      <c r="F99" s="41"/>
      <c r="G99" s="30">
        <f t="shared" si="9"/>
        <v>456000</v>
      </c>
      <c r="H99" s="5"/>
      <c r="I99" s="5"/>
    </row>
    <row r="100" spans="1:9" ht="49.5" customHeight="1">
      <c r="A100" s="86" t="s">
        <v>36</v>
      </c>
      <c r="B100" s="49" t="s">
        <v>13</v>
      </c>
      <c r="C100" s="49" t="s">
        <v>63</v>
      </c>
      <c r="D100" s="82" t="s">
        <v>200</v>
      </c>
      <c r="E100" s="52" t="s">
        <v>41</v>
      </c>
      <c r="F100" s="41"/>
      <c r="G100" s="30">
        <v>456000</v>
      </c>
      <c r="H100" s="5"/>
      <c r="I100" s="5"/>
    </row>
    <row r="101" spans="1:9" ht="49.5" customHeight="1">
      <c r="A101" s="87" t="s">
        <v>206</v>
      </c>
      <c r="B101" s="88" t="s">
        <v>13</v>
      </c>
      <c r="C101" s="88" t="s">
        <v>207</v>
      </c>
      <c r="D101" s="89" t="s">
        <v>208</v>
      </c>
      <c r="E101" s="90"/>
      <c r="F101" s="41"/>
      <c r="G101" s="30">
        <f>G102</f>
        <v>80000</v>
      </c>
      <c r="H101" s="5"/>
      <c r="I101" s="5"/>
    </row>
    <row r="102" spans="1:9" ht="49.5" customHeight="1">
      <c r="A102" s="87" t="s">
        <v>209</v>
      </c>
      <c r="B102" s="88" t="s">
        <v>13</v>
      </c>
      <c r="C102" s="91" t="s">
        <v>207</v>
      </c>
      <c r="D102" s="92" t="s">
        <v>208</v>
      </c>
      <c r="E102" s="93" t="s">
        <v>103</v>
      </c>
      <c r="F102" s="41"/>
      <c r="G102" s="30">
        <f>G103</f>
        <v>80000</v>
      </c>
      <c r="H102" s="5"/>
      <c r="I102" s="5"/>
    </row>
    <row r="103" spans="1:9" ht="30.75" customHeight="1">
      <c r="A103" s="20" t="s">
        <v>210</v>
      </c>
      <c r="B103" s="49" t="s">
        <v>13</v>
      </c>
      <c r="C103" s="49" t="s">
        <v>207</v>
      </c>
      <c r="D103" s="94" t="s">
        <v>208</v>
      </c>
      <c r="E103" s="95" t="s">
        <v>103</v>
      </c>
      <c r="F103" s="41"/>
      <c r="G103" s="30">
        <f>G104</f>
        <v>80000</v>
      </c>
      <c r="H103" s="5"/>
      <c r="I103" s="5"/>
    </row>
    <row r="104" spans="1:9" ht="28.5" customHeight="1">
      <c r="A104" s="51" t="s">
        <v>34</v>
      </c>
      <c r="B104" s="49" t="s">
        <v>13</v>
      </c>
      <c r="C104" s="49" t="s">
        <v>207</v>
      </c>
      <c r="D104" s="96" t="s">
        <v>208</v>
      </c>
      <c r="E104" s="52" t="s">
        <v>35</v>
      </c>
      <c r="F104" s="41"/>
      <c r="G104" s="30">
        <f>G105</f>
        <v>80000</v>
      </c>
      <c r="H104" s="5"/>
      <c r="I104" s="5"/>
    </row>
    <row r="105" spans="1:9" ht="41.25" customHeight="1">
      <c r="A105" s="51" t="s">
        <v>36</v>
      </c>
      <c r="B105" s="49" t="s">
        <v>13</v>
      </c>
      <c r="C105" s="49" t="s">
        <v>207</v>
      </c>
      <c r="D105" s="96" t="s">
        <v>208</v>
      </c>
      <c r="E105" s="52" t="s">
        <v>37</v>
      </c>
      <c r="F105" s="41" t="s">
        <v>40</v>
      </c>
      <c r="G105" s="30">
        <v>80000</v>
      </c>
      <c r="H105" s="5"/>
      <c r="I105" s="5"/>
    </row>
    <row r="106" spans="1:9" ht="14.25" customHeight="1">
      <c r="A106" s="53" t="s">
        <v>64</v>
      </c>
      <c r="B106" s="54" t="s">
        <v>13</v>
      </c>
      <c r="C106" s="54" t="s">
        <v>65</v>
      </c>
      <c r="D106" s="32"/>
      <c r="E106" s="32"/>
      <c r="F106" s="32"/>
      <c r="G106" s="43">
        <f>G108+G114+G132</f>
        <v>1440572.7</v>
      </c>
      <c r="H106" s="4"/>
      <c r="I106" s="4"/>
    </row>
    <row r="107" spans="1:9" hidden="1">
      <c r="A107" s="53" t="s">
        <v>42</v>
      </c>
      <c r="B107" s="54" t="s">
        <v>13</v>
      </c>
      <c r="C107" s="54" t="s">
        <v>68</v>
      </c>
      <c r="D107" s="32"/>
      <c r="E107" s="32"/>
      <c r="F107" s="32"/>
      <c r="G107" s="43"/>
      <c r="H107" s="4"/>
      <c r="I107" s="4"/>
    </row>
    <row r="108" spans="1:9" ht="57" customHeight="1">
      <c r="A108" s="29" t="s">
        <v>185</v>
      </c>
      <c r="B108" s="54" t="s">
        <v>13</v>
      </c>
      <c r="C108" s="54" t="s">
        <v>68</v>
      </c>
      <c r="D108" s="32"/>
      <c r="E108" s="32"/>
      <c r="F108" s="32"/>
      <c r="G108" s="55">
        <f>G109+G115+G124</f>
        <v>185000</v>
      </c>
      <c r="H108" s="4"/>
      <c r="I108" s="4"/>
    </row>
    <row r="109" spans="1:9" ht="39.75" customHeight="1">
      <c r="A109" s="29" t="s">
        <v>186</v>
      </c>
      <c r="B109" s="54" t="s">
        <v>13</v>
      </c>
      <c r="C109" s="54" t="s">
        <v>68</v>
      </c>
      <c r="D109" s="83" t="s">
        <v>201</v>
      </c>
      <c r="E109" s="54"/>
      <c r="F109" s="54"/>
      <c r="G109" s="55">
        <f>G110</f>
        <v>80000</v>
      </c>
      <c r="H109" s="4"/>
      <c r="I109" s="4"/>
    </row>
    <row r="110" spans="1:9" ht="30.75" customHeight="1">
      <c r="A110" s="100" t="s">
        <v>214</v>
      </c>
      <c r="B110" s="54" t="s">
        <v>13</v>
      </c>
      <c r="C110" s="54" t="s">
        <v>68</v>
      </c>
      <c r="D110" s="83" t="s">
        <v>201</v>
      </c>
      <c r="E110" s="54" t="s">
        <v>103</v>
      </c>
      <c r="F110" s="54"/>
      <c r="G110" s="55">
        <f>G111</f>
        <v>80000</v>
      </c>
      <c r="H110" s="4"/>
      <c r="I110" s="4"/>
    </row>
    <row r="111" spans="1:9" ht="35.25" customHeight="1">
      <c r="A111" s="51" t="s">
        <v>34</v>
      </c>
      <c r="B111" s="54" t="s">
        <v>13</v>
      </c>
      <c r="C111" s="54" t="s">
        <v>68</v>
      </c>
      <c r="D111" s="83" t="s">
        <v>201</v>
      </c>
      <c r="E111" s="54" t="s">
        <v>35</v>
      </c>
      <c r="F111" s="54"/>
      <c r="G111" s="55">
        <f>G112</f>
        <v>80000</v>
      </c>
      <c r="H111" s="4"/>
      <c r="I111" s="4"/>
    </row>
    <row r="112" spans="1:9" ht="44.25" customHeight="1">
      <c r="A112" s="51" t="s">
        <v>36</v>
      </c>
      <c r="B112" s="54" t="s">
        <v>13</v>
      </c>
      <c r="C112" s="54" t="s">
        <v>68</v>
      </c>
      <c r="D112" s="83" t="s">
        <v>201</v>
      </c>
      <c r="E112" s="54" t="s">
        <v>41</v>
      </c>
      <c r="F112" s="54"/>
      <c r="G112" s="55">
        <v>80000</v>
      </c>
      <c r="H112" s="4"/>
      <c r="I112" s="4"/>
    </row>
    <row r="113" spans="1:9" ht="35.25" hidden="1" customHeight="1">
      <c r="A113" s="53" t="s">
        <v>188</v>
      </c>
      <c r="B113" s="54" t="s">
        <v>13</v>
      </c>
      <c r="C113" s="54" t="s">
        <v>68</v>
      </c>
      <c r="D113" s="54" t="s">
        <v>187</v>
      </c>
      <c r="E113" s="54" t="s">
        <v>37</v>
      </c>
      <c r="F113" s="54" t="s">
        <v>23</v>
      </c>
      <c r="G113" s="55">
        <v>0</v>
      </c>
      <c r="H113" s="4"/>
      <c r="I113" s="4"/>
    </row>
    <row r="114" spans="1:9" ht="51.75" hidden="1" customHeight="1">
      <c r="A114" s="53"/>
      <c r="B114" s="54" t="s">
        <v>13</v>
      </c>
      <c r="C114" s="54" t="s">
        <v>68</v>
      </c>
      <c r="D114" s="32"/>
      <c r="E114" s="32"/>
      <c r="F114" s="32"/>
      <c r="G114" s="34">
        <v>0</v>
      </c>
      <c r="H114" s="4"/>
      <c r="I114" s="4"/>
    </row>
    <row r="115" spans="1:9" ht="35.25" customHeight="1">
      <c r="A115" s="53" t="s">
        <v>135</v>
      </c>
      <c r="B115" s="54" t="s">
        <v>13</v>
      </c>
      <c r="C115" s="54" t="s">
        <v>68</v>
      </c>
      <c r="D115" s="54" t="s">
        <v>136</v>
      </c>
      <c r="E115" s="54" t="s">
        <v>103</v>
      </c>
      <c r="F115" s="32"/>
      <c r="G115" s="34">
        <f>G116+G120</f>
        <v>0</v>
      </c>
      <c r="H115" s="4"/>
      <c r="I115" s="4"/>
    </row>
    <row r="116" spans="1:9" ht="28.5" customHeight="1">
      <c r="A116" s="53" t="s">
        <v>137</v>
      </c>
      <c r="B116" s="54" t="s">
        <v>13</v>
      </c>
      <c r="C116" s="54" t="s">
        <v>68</v>
      </c>
      <c r="D116" s="84" t="s">
        <v>202</v>
      </c>
      <c r="E116" s="54" t="s">
        <v>35</v>
      </c>
      <c r="F116" s="32"/>
      <c r="G116" s="34">
        <f t="shared" ref="G116:G117" si="10">G117</f>
        <v>0</v>
      </c>
      <c r="H116" s="4"/>
      <c r="I116" s="4"/>
    </row>
    <row r="117" spans="1:9" ht="33.75" customHeight="1">
      <c r="A117" s="20" t="s">
        <v>138</v>
      </c>
      <c r="B117" s="54" t="s">
        <v>13</v>
      </c>
      <c r="C117" s="54" t="s">
        <v>68</v>
      </c>
      <c r="D117" s="84" t="s">
        <v>202</v>
      </c>
      <c r="E117" s="54" t="s">
        <v>37</v>
      </c>
      <c r="F117" s="32"/>
      <c r="G117" s="34">
        <f t="shared" si="10"/>
        <v>0</v>
      </c>
      <c r="H117" s="4"/>
      <c r="I117" s="4"/>
    </row>
    <row r="118" spans="1:9" ht="33.75" customHeight="1">
      <c r="A118" s="36" t="s">
        <v>36</v>
      </c>
      <c r="B118" s="54" t="s">
        <v>13</v>
      </c>
      <c r="C118" s="54" t="s">
        <v>68</v>
      </c>
      <c r="D118" s="84" t="s">
        <v>202</v>
      </c>
      <c r="E118" s="54" t="s">
        <v>41</v>
      </c>
      <c r="F118" s="32"/>
      <c r="G118" s="34">
        <v>0</v>
      </c>
      <c r="H118" s="4"/>
      <c r="I118" s="4"/>
    </row>
    <row r="119" spans="1:9" ht="30.75" hidden="1" customHeight="1">
      <c r="A119" s="20" t="s">
        <v>39</v>
      </c>
      <c r="B119" s="54" t="s">
        <v>13</v>
      </c>
      <c r="C119" s="54" t="s">
        <v>68</v>
      </c>
      <c r="D119" s="56" t="s">
        <v>139</v>
      </c>
      <c r="E119" s="54" t="s">
        <v>41</v>
      </c>
      <c r="F119" s="54" t="s">
        <v>40</v>
      </c>
      <c r="G119" s="34">
        <v>0</v>
      </c>
      <c r="H119" s="4"/>
      <c r="I119" s="4"/>
    </row>
    <row r="120" spans="1:9" ht="49.5" customHeight="1">
      <c r="A120" s="36" t="s">
        <v>140</v>
      </c>
      <c r="B120" s="21" t="s">
        <v>13</v>
      </c>
      <c r="C120" s="21" t="s">
        <v>68</v>
      </c>
      <c r="D120" s="50" t="s">
        <v>204</v>
      </c>
      <c r="E120" s="32"/>
      <c r="F120" s="32"/>
      <c r="G120" s="34">
        <f>G122</f>
        <v>0</v>
      </c>
      <c r="H120" s="4"/>
      <c r="I120" s="4"/>
    </row>
    <row r="121" spans="1:9" ht="24.75" customHeight="1">
      <c r="A121" s="51" t="s">
        <v>43</v>
      </c>
      <c r="B121" s="49" t="s">
        <v>13</v>
      </c>
      <c r="C121" s="49" t="s">
        <v>68</v>
      </c>
      <c r="D121" s="50" t="s">
        <v>204</v>
      </c>
      <c r="E121" s="50" t="s">
        <v>26</v>
      </c>
      <c r="F121" s="32"/>
      <c r="G121" s="34">
        <f>G122</f>
        <v>0</v>
      </c>
      <c r="H121" s="4"/>
      <c r="I121" s="4"/>
    </row>
    <row r="122" spans="1:9" ht="47.25" customHeight="1">
      <c r="A122" s="36" t="s">
        <v>141</v>
      </c>
      <c r="B122" s="21" t="s">
        <v>13</v>
      </c>
      <c r="C122" s="21" t="s">
        <v>68</v>
      </c>
      <c r="D122" s="50" t="s">
        <v>204</v>
      </c>
      <c r="E122" s="54" t="s">
        <v>67</v>
      </c>
      <c r="F122" s="32"/>
      <c r="G122" s="34">
        <f>G123</f>
        <v>0</v>
      </c>
      <c r="H122" s="4"/>
      <c r="I122" s="4"/>
    </row>
    <row r="123" spans="1:9" ht="51" customHeight="1">
      <c r="A123" s="20" t="s">
        <v>66</v>
      </c>
      <c r="B123" s="57" t="s">
        <v>13</v>
      </c>
      <c r="C123" s="57" t="s">
        <v>68</v>
      </c>
      <c r="D123" s="50" t="s">
        <v>204</v>
      </c>
      <c r="E123" s="54" t="s">
        <v>203</v>
      </c>
      <c r="F123" s="54" t="s">
        <v>38</v>
      </c>
      <c r="G123" s="34">
        <v>0</v>
      </c>
      <c r="H123" s="4"/>
      <c r="I123" s="4"/>
    </row>
    <row r="124" spans="1:9" ht="36.75">
      <c r="A124" s="36" t="s">
        <v>69</v>
      </c>
      <c r="B124" s="21" t="s">
        <v>13</v>
      </c>
      <c r="C124" s="21" t="s">
        <v>68</v>
      </c>
      <c r="D124" s="21" t="s">
        <v>142</v>
      </c>
      <c r="E124" s="21"/>
      <c r="F124" s="21"/>
      <c r="G124" s="34">
        <f>G125</f>
        <v>105000</v>
      </c>
      <c r="H124" s="4"/>
      <c r="I124" s="4"/>
    </row>
    <row r="125" spans="1:9" ht="24">
      <c r="A125" s="48" t="s">
        <v>143</v>
      </c>
      <c r="B125" s="49" t="s">
        <v>13</v>
      </c>
      <c r="C125" s="49" t="s">
        <v>68</v>
      </c>
      <c r="D125" s="50" t="s">
        <v>144</v>
      </c>
      <c r="E125" s="21" t="s">
        <v>103</v>
      </c>
      <c r="F125" s="21"/>
      <c r="G125" s="34">
        <f>G126+G129</f>
        <v>105000</v>
      </c>
      <c r="H125" s="4"/>
      <c r="I125" s="4"/>
    </row>
    <row r="126" spans="1:9" ht="24.75">
      <c r="A126" s="36" t="s">
        <v>189</v>
      </c>
      <c r="B126" s="49" t="s">
        <v>13</v>
      </c>
      <c r="C126" s="49" t="s">
        <v>68</v>
      </c>
      <c r="D126" s="50" t="s">
        <v>145</v>
      </c>
      <c r="E126" s="41"/>
      <c r="F126" s="41"/>
      <c r="G126" s="30">
        <f t="shared" ref="G126:G127" si="11">G127</f>
        <v>70000</v>
      </c>
      <c r="H126" s="5"/>
      <c r="I126" s="5"/>
    </row>
    <row r="127" spans="1:9" ht="24.75">
      <c r="A127" s="36" t="s">
        <v>34</v>
      </c>
      <c r="B127" s="49" t="s">
        <v>13</v>
      </c>
      <c r="C127" s="49" t="s">
        <v>68</v>
      </c>
      <c r="D127" s="50" t="s">
        <v>145</v>
      </c>
      <c r="E127" s="41" t="s">
        <v>35</v>
      </c>
      <c r="F127" s="41"/>
      <c r="G127" s="30">
        <f t="shared" si="11"/>
        <v>70000</v>
      </c>
      <c r="H127" s="5"/>
      <c r="I127" s="5"/>
    </row>
    <row r="128" spans="1:9" ht="36.75">
      <c r="A128" s="36" t="s">
        <v>36</v>
      </c>
      <c r="B128" s="49" t="s">
        <v>13</v>
      </c>
      <c r="C128" s="49" t="s">
        <v>68</v>
      </c>
      <c r="D128" s="50" t="s">
        <v>145</v>
      </c>
      <c r="E128" s="41" t="s">
        <v>37</v>
      </c>
      <c r="F128" s="41"/>
      <c r="G128" s="30">
        <v>70000</v>
      </c>
      <c r="H128" s="5"/>
      <c r="I128" s="5"/>
    </row>
    <row r="129" spans="1:9" ht="42.75" customHeight="1">
      <c r="A129" s="36" t="s">
        <v>146</v>
      </c>
      <c r="B129" s="21" t="s">
        <v>13</v>
      </c>
      <c r="C129" s="21" t="s">
        <v>68</v>
      </c>
      <c r="D129" s="85" t="s">
        <v>205</v>
      </c>
      <c r="E129" s="41" t="s">
        <v>103</v>
      </c>
      <c r="F129" s="41"/>
      <c r="G129" s="30">
        <f>G130</f>
        <v>35000</v>
      </c>
      <c r="H129" s="5"/>
      <c r="I129" s="5"/>
    </row>
    <row r="130" spans="1:9" ht="32.25" customHeight="1">
      <c r="A130" s="51" t="s">
        <v>43</v>
      </c>
      <c r="B130" s="49" t="s">
        <v>13</v>
      </c>
      <c r="C130" s="49" t="s">
        <v>68</v>
      </c>
      <c r="D130" s="85" t="s">
        <v>205</v>
      </c>
      <c r="E130" s="52" t="s">
        <v>26</v>
      </c>
      <c r="F130" s="41"/>
      <c r="G130" s="30">
        <f>G131</f>
        <v>35000</v>
      </c>
      <c r="H130" s="5"/>
      <c r="I130" s="5"/>
    </row>
    <row r="131" spans="1:9" ht="41.25" customHeight="1">
      <c r="A131" s="36" t="s">
        <v>141</v>
      </c>
      <c r="B131" s="21" t="s">
        <v>13</v>
      </c>
      <c r="C131" s="21" t="s">
        <v>68</v>
      </c>
      <c r="D131" s="85" t="s">
        <v>205</v>
      </c>
      <c r="E131" s="41" t="s">
        <v>203</v>
      </c>
      <c r="F131" s="41" t="s">
        <v>38</v>
      </c>
      <c r="G131" s="30">
        <v>35000</v>
      </c>
      <c r="H131" s="5"/>
      <c r="I131" s="5"/>
    </row>
    <row r="132" spans="1:9">
      <c r="A132" s="31" t="s">
        <v>70</v>
      </c>
      <c r="B132" s="32" t="s">
        <v>13</v>
      </c>
      <c r="C132" s="32" t="s">
        <v>71</v>
      </c>
      <c r="D132" s="32"/>
      <c r="E132" s="32"/>
      <c r="F132" s="32"/>
      <c r="G132" s="58">
        <f>G133+G150</f>
        <v>1255572.7</v>
      </c>
      <c r="H132" s="5"/>
      <c r="I132" s="5"/>
    </row>
    <row r="133" spans="1:9" ht="36.75">
      <c r="A133" s="36" t="s">
        <v>72</v>
      </c>
      <c r="B133" s="21" t="s">
        <v>13</v>
      </c>
      <c r="C133" s="21" t="s">
        <v>71</v>
      </c>
      <c r="D133" s="21" t="s">
        <v>147</v>
      </c>
      <c r="E133" s="21"/>
      <c r="F133" s="21"/>
      <c r="G133" s="58">
        <f>G134</f>
        <v>1255572.7</v>
      </c>
      <c r="H133" s="5"/>
      <c r="I133" s="5"/>
    </row>
    <row r="134" spans="1:9" ht="36">
      <c r="A134" s="48" t="s">
        <v>148</v>
      </c>
      <c r="B134" s="49" t="s">
        <v>13</v>
      </c>
      <c r="C134" s="49" t="s">
        <v>71</v>
      </c>
      <c r="D134" s="50" t="s">
        <v>149</v>
      </c>
      <c r="E134" s="21"/>
      <c r="F134" s="21"/>
      <c r="G134" s="58">
        <f>G135+G138+G141+G144+G147</f>
        <v>1255572.7</v>
      </c>
      <c r="H134" s="5"/>
      <c r="I134" s="5"/>
    </row>
    <row r="135" spans="1:9" ht="33.75">
      <c r="A135" s="81" t="s">
        <v>194</v>
      </c>
      <c r="B135" s="21" t="s">
        <v>13</v>
      </c>
      <c r="C135" s="21" t="s">
        <v>71</v>
      </c>
      <c r="D135" s="21" t="s">
        <v>150</v>
      </c>
      <c r="E135" s="21" t="s">
        <v>103</v>
      </c>
      <c r="F135" s="41"/>
      <c r="G135" s="58">
        <f>G136</f>
        <v>480000</v>
      </c>
      <c r="H135" s="5"/>
      <c r="I135" s="5"/>
    </row>
    <row r="136" spans="1:9" ht="24.75">
      <c r="A136" s="36" t="s">
        <v>34</v>
      </c>
      <c r="B136" s="21" t="s">
        <v>13</v>
      </c>
      <c r="C136" s="21" t="s">
        <v>71</v>
      </c>
      <c r="D136" s="21" t="s">
        <v>151</v>
      </c>
      <c r="E136" s="41" t="s">
        <v>35</v>
      </c>
      <c r="F136" s="41"/>
      <c r="G136" s="30">
        <f>G137</f>
        <v>480000</v>
      </c>
      <c r="H136" s="5"/>
      <c r="I136" s="5"/>
    </row>
    <row r="137" spans="1:9" ht="45" customHeight="1">
      <c r="A137" s="36" t="s">
        <v>36</v>
      </c>
      <c r="B137" s="21" t="s">
        <v>13</v>
      </c>
      <c r="C137" s="21" t="s">
        <v>71</v>
      </c>
      <c r="D137" s="21" t="s">
        <v>192</v>
      </c>
      <c r="E137" s="41" t="s">
        <v>37</v>
      </c>
      <c r="F137" s="21"/>
      <c r="G137" s="30">
        <v>480000</v>
      </c>
      <c r="H137" s="5"/>
      <c r="I137" s="5"/>
    </row>
    <row r="138" spans="1:9" ht="24.75">
      <c r="A138" s="59" t="s">
        <v>152</v>
      </c>
      <c r="B138" s="21" t="s">
        <v>13</v>
      </c>
      <c r="C138" s="21" t="s">
        <v>71</v>
      </c>
      <c r="D138" s="50" t="s">
        <v>153</v>
      </c>
      <c r="E138" s="21" t="s">
        <v>103</v>
      </c>
      <c r="F138" s="21"/>
      <c r="G138" s="30">
        <f t="shared" ref="G138:G139" si="12">G139</f>
        <v>82652.7</v>
      </c>
      <c r="H138" s="5"/>
      <c r="I138" s="5"/>
    </row>
    <row r="139" spans="1:9" ht="24.75">
      <c r="A139" s="36" t="s">
        <v>34</v>
      </c>
      <c r="B139" s="21" t="s">
        <v>13</v>
      </c>
      <c r="C139" s="21" t="s">
        <v>71</v>
      </c>
      <c r="D139" s="50" t="s">
        <v>153</v>
      </c>
      <c r="E139" s="41" t="s">
        <v>35</v>
      </c>
      <c r="F139" s="21"/>
      <c r="G139" s="30">
        <f t="shared" si="12"/>
        <v>82652.7</v>
      </c>
      <c r="H139" s="5"/>
      <c r="I139" s="5"/>
    </row>
    <row r="140" spans="1:9" ht="36.75">
      <c r="A140" s="36" t="s">
        <v>36</v>
      </c>
      <c r="B140" s="21" t="s">
        <v>13</v>
      </c>
      <c r="C140" s="21" t="s">
        <v>71</v>
      </c>
      <c r="D140" s="50" t="s">
        <v>153</v>
      </c>
      <c r="E140" s="41" t="s">
        <v>37</v>
      </c>
      <c r="F140" s="21"/>
      <c r="G140" s="30">
        <v>82652.7</v>
      </c>
      <c r="H140" s="5"/>
      <c r="I140" s="5"/>
    </row>
    <row r="141" spans="1:9" ht="36.75">
      <c r="A141" s="59" t="s">
        <v>154</v>
      </c>
      <c r="B141" s="21" t="s">
        <v>13</v>
      </c>
      <c r="C141" s="21" t="s">
        <v>71</v>
      </c>
      <c r="D141" s="50" t="s">
        <v>155</v>
      </c>
      <c r="E141" s="21" t="s">
        <v>103</v>
      </c>
      <c r="F141" s="21"/>
      <c r="G141" s="30">
        <f>G142</f>
        <v>256627.08</v>
      </c>
      <c r="H141" s="5"/>
      <c r="I141" s="5"/>
    </row>
    <row r="142" spans="1:9" ht="24.75">
      <c r="A142" s="36" t="s">
        <v>34</v>
      </c>
      <c r="B142" s="21" t="s">
        <v>13</v>
      </c>
      <c r="C142" s="21" t="s">
        <v>71</v>
      </c>
      <c r="D142" s="50" t="s">
        <v>155</v>
      </c>
      <c r="E142" s="41" t="s">
        <v>35</v>
      </c>
      <c r="F142" s="21"/>
      <c r="G142" s="30">
        <f>G143</f>
        <v>256627.08</v>
      </c>
      <c r="H142" s="5"/>
      <c r="I142" s="5"/>
    </row>
    <row r="143" spans="1:9" ht="46.5" customHeight="1">
      <c r="A143" s="36" t="s">
        <v>36</v>
      </c>
      <c r="B143" s="21" t="s">
        <v>13</v>
      </c>
      <c r="C143" s="21" t="s">
        <v>71</v>
      </c>
      <c r="D143" s="50" t="s">
        <v>155</v>
      </c>
      <c r="E143" s="41" t="s">
        <v>37</v>
      </c>
      <c r="F143" s="21"/>
      <c r="G143" s="30">
        <v>256627.08</v>
      </c>
      <c r="H143" s="5"/>
      <c r="I143" s="5"/>
    </row>
    <row r="144" spans="1:9" ht="60">
      <c r="A144" s="35" t="s">
        <v>196</v>
      </c>
      <c r="B144" s="21" t="s">
        <v>13</v>
      </c>
      <c r="C144" s="21" t="s">
        <v>71</v>
      </c>
      <c r="D144" s="50" t="s">
        <v>156</v>
      </c>
      <c r="E144" s="21" t="s">
        <v>103</v>
      </c>
      <c r="F144" s="21"/>
      <c r="G144" s="30">
        <f t="shared" ref="G144:G145" si="13">G145</f>
        <v>200000</v>
      </c>
      <c r="H144" s="5"/>
      <c r="I144" s="5"/>
    </row>
    <row r="145" spans="1:9" ht="24.75">
      <c r="A145" s="36" t="s">
        <v>34</v>
      </c>
      <c r="B145" s="21" t="s">
        <v>13</v>
      </c>
      <c r="C145" s="21" t="s">
        <v>71</v>
      </c>
      <c r="D145" s="50" t="s">
        <v>156</v>
      </c>
      <c r="E145" s="41" t="s">
        <v>35</v>
      </c>
      <c r="F145" s="21"/>
      <c r="G145" s="30">
        <f t="shared" si="13"/>
        <v>200000</v>
      </c>
      <c r="H145" s="5"/>
      <c r="I145" s="5"/>
    </row>
    <row r="146" spans="1:9" ht="36.75">
      <c r="A146" s="36" t="s">
        <v>36</v>
      </c>
      <c r="B146" s="21" t="s">
        <v>13</v>
      </c>
      <c r="C146" s="21" t="s">
        <v>71</v>
      </c>
      <c r="D146" s="50" t="s">
        <v>156</v>
      </c>
      <c r="E146" s="41" t="s">
        <v>37</v>
      </c>
      <c r="F146" s="21"/>
      <c r="G146" s="30">
        <v>200000</v>
      </c>
      <c r="H146" s="5"/>
      <c r="I146" s="5"/>
    </row>
    <row r="147" spans="1:9" ht="48" customHeight="1">
      <c r="A147" s="35" t="s">
        <v>193</v>
      </c>
      <c r="B147" s="21" t="s">
        <v>13</v>
      </c>
      <c r="C147" s="21" t="s">
        <v>71</v>
      </c>
      <c r="D147" s="21" t="s">
        <v>177</v>
      </c>
      <c r="E147" s="21"/>
      <c r="F147" s="21"/>
      <c r="G147" s="58">
        <f>G148</f>
        <v>236292.92</v>
      </c>
      <c r="H147" s="5"/>
      <c r="I147" s="5"/>
    </row>
    <row r="148" spans="1:9" ht="24.75">
      <c r="A148" s="36" t="s">
        <v>34</v>
      </c>
      <c r="B148" s="21" t="s">
        <v>13</v>
      </c>
      <c r="C148" s="21" t="s">
        <v>71</v>
      </c>
      <c r="D148" s="21" t="s">
        <v>177</v>
      </c>
      <c r="E148" s="41" t="s">
        <v>35</v>
      </c>
      <c r="F148" s="41"/>
      <c r="G148" s="30">
        <f t="shared" ref="G148" si="14">G149</f>
        <v>236292.92</v>
      </c>
      <c r="H148" s="5"/>
      <c r="I148" s="5"/>
    </row>
    <row r="149" spans="1:9" ht="40.5" customHeight="1">
      <c r="A149" s="36" t="s">
        <v>36</v>
      </c>
      <c r="B149" s="21" t="s">
        <v>13</v>
      </c>
      <c r="C149" s="21" t="s">
        <v>71</v>
      </c>
      <c r="D149" s="21" t="s">
        <v>177</v>
      </c>
      <c r="E149" s="41" t="s">
        <v>37</v>
      </c>
      <c r="F149" s="41"/>
      <c r="G149" s="30">
        <v>236292.92</v>
      </c>
      <c r="H149" s="5"/>
      <c r="I149" s="5"/>
    </row>
    <row r="150" spans="1:9" ht="40.5" customHeight="1">
      <c r="A150" s="87" t="s">
        <v>211</v>
      </c>
      <c r="B150" s="88" t="s">
        <v>13</v>
      </c>
      <c r="C150" s="88" t="s">
        <v>71</v>
      </c>
      <c r="D150" s="89" t="s">
        <v>212</v>
      </c>
      <c r="E150" s="93"/>
      <c r="F150" s="97"/>
      <c r="G150" s="98">
        <f>G151</f>
        <v>0</v>
      </c>
      <c r="H150" s="5"/>
      <c r="I150" s="5"/>
    </row>
    <row r="151" spans="1:9" ht="40.5" customHeight="1">
      <c r="A151" s="87" t="s">
        <v>213</v>
      </c>
      <c r="B151" s="88" t="s">
        <v>13</v>
      </c>
      <c r="C151" s="91" t="s">
        <v>71</v>
      </c>
      <c r="D151" s="92" t="s">
        <v>212</v>
      </c>
      <c r="E151" s="99" t="s">
        <v>103</v>
      </c>
      <c r="F151" s="97"/>
      <c r="G151" s="98">
        <f>G152</f>
        <v>0</v>
      </c>
      <c r="H151" s="5"/>
      <c r="I151" s="5"/>
    </row>
    <row r="152" spans="1:9" ht="40.5" customHeight="1">
      <c r="A152" s="20" t="s">
        <v>210</v>
      </c>
      <c r="B152" s="49" t="s">
        <v>13</v>
      </c>
      <c r="C152" s="88" t="s">
        <v>71</v>
      </c>
      <c r="D152" s="94" t="s">
        <v>212</v>
      </c>
      <c r="E152" s="41" t="s">
        <v>103</v>
      </c>
      <c r="F152" s="97"/>
      <c r="G152" s="98">
        <f>G153</f>
        <v>0</v>
      </c>
      <c r="H152" s="5"/>
      <c r="I152" s="5"/>
    </row>
    <row r="153" spans="1:9" ht="40.5" customHeight="1">
      <c r="A153" s="51" t="s">
        <v>34</v>
      </c>
      <c r="B153" s="49" t="s">
        <v>13</v>
      </c>
      <c r="C153" s="88" t="s">
        <v>71</v>
      </c>
      <c r="D153" s="96" t="s">
        <v>212</v>
      </c>
      <c r="E153" s="52" t="s">
        <v>35</v>
      </c>
      <c r="F153" s="97"/>
      <c r="G153" s="98">
        <f>G154</f>
        <v>0</v>
      </c>
      <c r="H153" s="5"/>
      <c r="I153" s="5"/>
    </row>
    <row r="154" spans="1:9" ht="40.5" customHeight="1">
      <c r="A154" s="51" t="s">
        <v>36</v>
      </c>
      <c r="B154" s="49" t="s">
        <v>13</v>
      </c>
      <c r="C154" s="88" t="s">
        <v>71</v>
      </c>
      <c r="D154" s="96" t="s">
        <v>212</v>
      </c>
      <c r="E154" s="52" t="s">
        <v>37</v>
      </c>
      <c r="F154" s="97"/>
      <c r="G154" s="98">
        <v>0</v>
      </c>
      <c r="H154" s="5"/>
      <c r="I154" s="5"/>
    </row>
    <row r="155" spans="1:9">
      <c r="A155" s="31" t="s">
        <v>182</v>
      </c>
      <c r="B155" s="32" t="s">
        <v>13</v>
      </c>
      <c r="C155" s="32" t="s">
        <v>183</v>
      </c>
      <c r="D155" s="32"/>
      <c r="E155" s="32"/>
      <c r="F155" s="32"/>
      <c r="G155" s="26">
        <f t="shared" ref="G155:G159" si="15">G156</f>
        <v>10000</v>
      </c>
      <c r="H155" s="5"/>
      <c r="I155" s="5"/>
    </row>
    <row r="156" spans="1:9" ht="48">
      <c r="A156" s="20" t="s">
        <v>16</v>
      </c>
      <c r="B156" s="21" t="s">
        <v>13</v>
      </c>
      <c r="C156" s="21" t="s">
        <v>73</v>
      </c>
      <c r="D156" s="21"/>
      <c r="E156" s="21"/>
      <c r="F156" s="21"/>
      <c r="G156" s="30">
        <f t="shared" si="15"/>
        <v>10000</v>
      </c>
      <c r="H156" s="5"/>
      <c r="I156" s="5"/>
    </row>
    <row r="157" spans="1:9" ht="36">
      <c r="A157" s="35" t="s">
        <v>157</v>
      </c>
      <c r="B157" s="21" t="s">
        <v>13</v>
      </c>
      <c r="C157" s="21" t="s">
        <v>73</v>
      </c>
      <c r="D157" s="21" t="s">
        <v>158</v>
      </c>
      <c r="E157" s="21"/>
      <c r="F157" s="21"/>
      <c r="G157" s="30">
        <f t="shared" si="15"/>
        <v>10000</v>
      </c>
      <c r="H157" s="5"/>
      <c r="I157" s="5"/>
    </row>
    <row r="158" spans="1:9" ht="24">
      <c r="A158" s="20" t="s">
        <v>74</v>
      </c>
      <c r="B158" s="21" t="s">
        <v>13</v>
      </c>
      <c r="C158" s="21" t="s">
        <v>73</v>
      </c>
      <c r="D158" s="21" t="s">
        <v>159</v>
      </c>
      <c r="E158" s="21" t="s">
        <v>103</v>
      </c>
      <c r="F158" s="41"/>
      <c r="G158" s="30">
        <f t="shared" si="15"/>
        <v>10000</v>
      </c>
      <c r="H158" s="5"/>
      <c r="I158" s="5"/>
    </row>
    <row r="159" spans="1:9" ht="24.75">
      <c r="A159" s="36" t="s">
        <v>34</v>
      </c>
      <c r="B159" s="21" t="s">
        <v>13</v>
      </c>
      <c r="C159" s="21" t="s">
        <v>73</v>
      </c>
      <c r="D159" s="21" t="s">
        <v>159</v>
      </c>
      <c r="E159" s="41" t="s">
        <v>35</v>
      </c>
      <c r="F159" s="21"/>
      <c r="G159" s="30">
        <f t="shared" si="15"/>
        <v>10000</v>
      </c>
      <c r="H159" s="5"/>
      <c r="I159" s="5"/>
    </row>
    <row r="160" spans="1:9" ht="36.75">
      <c r="A160" s="36" t="s">
        <v>36</v>
      </c>
      <c r="B160" s="21" t="s">
        <v>13</v>
      </c>
      <c r="C160" s="21" t="s">
        <v>73</v>
      </c>
      <c r="D160" s="21" t="s">
        <v>159</v>
      </c>
      <c r="E160" s="21" t="s">
        <v>37</v>
      </c>
      <c r="F160" s="21"/>
      <c r="G160" s="30">
        <v>10000</v>
      </c>
      <c r="H160" s="5"/>
      <c r="I160" s="5"/>
    </row>
    <row r="161" spans="1:9" ht="24">
      <c r="A161" s="31" t="s">
        <v>83</v>
      </c>
      <c r="B161" s="32" t="s">
        <v>13</v>
      </c>
      <c r="C161" s="32" t="s">
        <v>84</v>
      </c>
      <c r="D161" s="32"/>
      <c r="E161" s="32"/>
      <c r="F161" s="32"/>
      <c r="G161" s="42">
        <f t="shared" ref="G161:G165" si="16">G162</f>
        <v>2242000</v>
      </c>
      <c r="H161" s="5"/>
      <c r="I161" s="5"/>
    </row>
    <row r="162" spans="1:9">
      <c r="A162" s="36" t="s">
        <v>85</v>
      </c>
      <c r="B162" s="41" t="s">
        <v>13</v>
      </c>
      <c r="C162" s="41" t="s">
        <v>86</v>
      </c>
      <c r="D162" s="41"/>
      <c r="E162" s="41"/>
      <c r="F162" s="41"/>
      <c r="G162" s="30">
        <f t="shared" si="16"/>
        <v>2242000</v>
      </c>
      <c r="H162" s="5"/>
      <c r="I162" s="5"/>
    </row>
    <row r="163" spans="1:9" ht="24.75">
      <c r="A163" s="36" t="s">
        <v>87</v>
      </c>
      <c r="B163" s="41" t="s">
        <v>13</v>
      </c>
      <c r="C163" s="41" t="s">
        <v>86</v>
      </c>
      <c r="D163" s="41" t="s">
        <v>160</v>
      </c>
      <c r="E163" s="41"/>
      <c r="F163" s="41"/>
      <c r="G163" s="30">
        <f>G165</f>
        <v>2242000</v>
      </c>
      <c r="H163" s="5"/>
      <c r="I163" s="5"/>
    </row>
    <row r="164" spans="1:9" ht="24">
      <c r="A164" s="60" t="s">
        <v>161</v>
      </c>
      <c r="B164" s="61" t="s">
        <v>13</v>
      </c>
      <c r="C164" s="61" t="s">
        <v>86</v>
      </c>
      <c r="D164" s="62" t="s">
        <v>162</v>
      </c>
      <c r="E164" s="41"/>
      <c r="F164" s="41"/>
      <c r="G164" s="30">
        <f>G165</f>
        <v>2242000</v>
      </c>
      <c r="H164" s="5"/>
      <c r="I164" s="5"/>
    </row>
    <row r="165" spans="1:9" ht="48">
      <c r="A165" s="20" t="s">
        <v>88</v>
      </c>
      <c r="B165" s="41" t="s">
        <v>13</v>
      </c>
      <c r="C165" s="41" t="s">
        <v>86</v>
      </c>
      <c r="D165" s="52" t="s">
        <v>163</v>
      </c>
      <c r="E165" s="63" t="s">
        <v>103</v>
      </c>
      <c r="F165" s="63"/>
      <c r="G165" s="30">
        <f t="shared" si="16"/>
        <v>2242000</v>
      </c>
      <c r="H165" s="5"/>
      <c r="I165" s="5"/>
    </row>
    <row r="166" spans="1:9" ht="30.75" customHeight="1">
      <c r="A166" s="64" t="s">
        <v>81</v>
      </c>
      <c r="B166" s="41" t="s">
        <v>13</v>
      </c>
      <c r="C166" s="41" t="s">
        <v>86</v>
      </c>
      <c r="D166" s="52" t="s">
        <v>163</v>
      </c>
      <c r="E166" s="41" t="s">
        <v>82</v>
      </c>
      <c r="F166" s="41"/>
      <c r="G166" s="30">
        <v>2242000</v>
      </c>
      <c r="H166" s="5"/>
      <c r="I166" s="5"/>
    </row>
    <row r="167" spans="1:9">
      <c r="A167" s="31" t="s">
        <v>75</v>
      </c>
      <c r="B167" s="32" t="s">
        <v>13</v>
      </c>
      <c r="C167" s="32" t="s">
        <v>76</v>
      </c>
      <c r="D167" s="32"/>
      <c r="E167" s="32"/>
      <c r="F167" s="32"/>
      <c r="G167" s="42">
        <f>G168</f>
        <v>206160</v>
      </c>
      <c r="H167" s="5"/>
      <c r="I167" s="5"/>
    </row>
    <row r="168" spans="1:9">
      <c r="A168" s="66" t="s">
        <v>164</v>
      </c>
      <c r="B168" s="67" t="s">
        <v>49</v>
      </c>
      <c r="C168" s="67" t="s">
        <v>78</v>
      </c>
      <c r="D168" s="56"/>
      <c r="E168" s="32"/>
      <c r="F168" s="32"/>
      <c r="G168" s="42">
        <f>G169</f>
        <v>206160</v>
      </c>
      <c r="H168" s="5"/>
      <c r="I168" s="5"/>
    </row>
    <row r="169" spans="1:9" ht="36">
      <c r="A169" s="20" t="s">
        <v>77</v>
      </c>
      <c r="B169" s="21" t="s">
        <v>13</v>
      </c>
      <c r="C169" s="21" t="s">
        <v>78</v>
      </c>
      <c r="D169" s="21" t="s">
        <v>165</v>
      </c>
      <c r="E169" s="21"/>
      <c r="F169" s="21"/>
      <c r="G169" s="30">
        <f>G170+G174</f>
        <v>206160</v>
      </c>
      <c r="H169" s="5"/>
      <c r="I169" s="5"/>
    </row>
    <row r="170" spans="1:9" ht="24.75">
      <c r="A170" s="51" t="s">
        <v>166</v>
      </c>
      <c r="B170" s="49" t="s">
        <v>13</v>
      </c>
      <c r="C170" s="49" t="s">
        <v>78</v>
      </c>
      <c r="D170" s="50" t="s">
        <v>167</v>
      </c>
      <c r="E170" s="52" t="s">
        <v>79</v>
      </c>
      <c r="F170" s="21"/>
      <c r="G170" s="30">
        <f>G171+G172</f>
        <v>122160</v>
      </c>
      <c r="H170" s="5"/>
      <c r="I170" s="5"/>
    </row>
    <row r="171" spans="1:9" ht="25.5" customHeight="1">
      <c r="A171" s="51" t="s">
        <v>168</v>
      </c>
      <c r="B171" s="49" t="s">
        <v>13</v>
      </c>
      <c r="C171" s="49" t="s">
        <v>78</v>
      </c>
      <c r="D171" s="50" t="s">
        <v>169</v>
      </c>
      <c r="E171" s="52" t="s">
        <v>179</v>
      </c>
      <c r="F171" s="41"/>
      <c r="G171" s="30">
        <v>92160</v>
      </c>
      <c r="H171" s="5"/>
      <c r="I171" s="5"/>
    </row>
    <row r="172" spans="1:9" ht="24.75">
      <c r="A172" s="36" t="s">
        <v>170</v>
      </c>
      <c r="B172" s="21" t="s">
        <v>49</v>
      </c>
      <c r="C172" s="21" t="s">
        <v>78</v>
      </c>
      <c r="D172" s="21" t="s">
        <v>171</v>
      </c>
      <c r="E172" s="41" t="s">
        <v>178</v>
      </c>
      <c r="F172" s="41"/>
      <c r="G172" s="30">
        <f>G173</f>
        <v>30000</v>
      </c>
      <c r="H172" s="5"/>
      <c r="I172" s="5"/>
    </row>
    <row r="173" spans="1:9" ht="24.75">
      <c r="A173" s="68" t="s">
        <v>172</v>
      </c>
      <c r="B173" s="21" t="s">
        <v>49</v>
      </c>
      <c r="C173" s="21" t="s">
        <v>78</v>
      </c>
      <c r="D173" s="21" t="s">
        <v>171</v>
      </c>
      <c r="E173" s="41" t="s">
        <v>178</v>
      </c>
      <c r="F173" s="41"/>
      <c r="G173" s="30">
        <v>30000</v>
      </c>
      <c r="H173" s="5"/>
      <c r="I173" s="5"/>
    </row>
    <row r="174" spans="1:9" ht="108">
      <c r="A174" s="69" t="s">
        <v>80</v>
      </c>
      <c r="B174" s="21" t="s">
        <v>49</v>
      </c>
      <c r="C174" s="21" t="s">
        <v>78</v>
      </c>
      <c r="D174" s="21" t="s">
        <v>173</v>
      </c>
      <c r="E174" s="41" t="s">
        <v>103</v>
      </c>
      <c r="F174" s="41"/>
      <c r="G174" s="30">
        <f t="shared" ref="G174" si="17">G175</f>
        <v>84000</v>
      </c>
      <c r="H174" s="5"/>
      <c r="I174" s="5"/>
    </row>
    <row r="175" spans="1:9">
      <c r="A175" s="64" t="s">
        <v>81</v>
      </c>
      <c r="B175" s="21" t="s">
        <v>49</v>
      </c>
      <c r="C175" s="21" t="s">
        <v>78</v>
      </c>
      <c r="D175" s="21" t="s">
        <v>174</v>
      </c>
      <c r="E175" s="41" t="s">
        <v>82</v>
      </c>
      <c r="F175" s="41"/>
      <c r="G175" s="30">
        <v>84000</v>
      </c>
      <c r="H175" s="5"/>
      <c r="I175" s="5"/>
    </row>
    <row r="176" spans="1:9">
      <c r="A176" s="64" t="s">
        <v>89</v>
      </c>
      <c r="B176" s="71" t="s">
        <v>13</v>
      </c>
      <c r="C176" s="72" t="s">
        <v>90</v>
      </c>
      <c r="D176" s="72"/>
      <c r="E176" s="72"/>
      <c r="F176" s="72"/>
      <c r="G176" s="26">
        <f>G178</f>
        <v>5000</v>
      </c>
      <c r="H176" s="5"/>
      <c r="I176" s="5"/>
    </row>
    <row r="177" spans="1:9">
      <c r="A177" s="70" t="s">
        <v>89</v>
      </c>
      <c r="B177" s="73" t="s">
        <v>13</v>
      </c>
      <c r="C177" s="74" t="s">
        <v>91</v>
      </c>
      <c r="D177" s="75"/>
      <c r="E177" s="74"/>
      <c r="F177" s="74"/>
      <c r="G177" s="76">
        <f t="shared" ref="G177:G179" si="18">G178</f>
        <v>5000</v>
      </c>
      <c r="H177" s="5"/>
      <c r="I177" s="5"/>
    </row>
    <row r="178" spans="1:9" ht="36.75">
      <c r="A178" s="77" t="s">
        <v>92</v>
      </c>
      <c r="B178" s="73" t="s">
        <v>13</v>
      </c>
      <c r="C178" s="74" t="s">
        <v>91</v>
      </c>
      <c r="D178" s="75" t="s">
        <v>175</v>
      </c>
      <c r="E178" s="75"/>
      <c r="F178" s="75"/>
      <c r="G178" s="76">
        <f t="shared" si="18"/>
        <v>5000</v>
      </c>
      <c r="H178" s="5"/>
      <c r="I178" s="5"/>
    </row>
    <row r="179" spans="1:9" ht="72">
      <c r="A179" s="20" t="s">
        <v>93</v>
      </c>
      <c r="B179" s="73" t="s">
        <v>13</v>
      </c>
      <c r="C179" s="74" t="s">
        <v>91</v>
      </c>
      <c r="D179" s="75" t="s">
        <v>176</v>
      </c>
      <c r="E179" s="75" t="s">
        <v>103</v>
      </c>
      <c r="F179" s="75"/>
      <c r="G179" s="76">
        <f t="shared" si="18"/>
        <v>5000</v>
      </c>
      <c r="H179" s="5"/>
      <c r="I179" s="5"/>
    </row>
    <row r="180" spans="1:9">
      <c r="A180" s="64" t="s">
        <v>81</v>
      </c>
      <c r="B180" s="73" t="s">
        <v>13</v>
      </c>
      <c r="C180" s="74" t="s">
        <v>91</v>
      </c>
      <c r="D180" s="75" t="s">
        <v>176</v>
      </c>
      <c r="E180" s="65" t="s">
        <v>82</v>
      </c>
      <c r="F180" s="65"/>
      <c r="G180" s="76">
        <v>5000</v>
      </c>
      <c r="H180" s="5"/>
      <c r="I180" s="5"/>
    </row>
    <row r="181" spans="1:9">
      <c r="A181" s="78" t="s">
        <v>94</v>
      </c>
      <c r="B181" s="79"/>
      <c r="C181" s="79"/>
      <c r="D181" s="79"/>
      <c r="E181" s="79"/>
      <c r="F181" s="79"/>
      <c r="G181" s="80">
        <f>G11</f>
        <v>9121989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2019-10-15T12:11:38Z</dcterms:modified>
</cp:coreProperties>
</file>