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85" windowWidth="19320" windowHeight="7815"/>
  </bookViews>
  <sheets>
    <sheet name="2018" sheetId="1" r:id="rId1"/>
  </sheets>
  <calcPr calcId="144525" refMode="R1C1"/>
</workbook>
</file>

<file path=xl/calcChain.xml><?xml version="1.0" encoding="utf-8"?>
<calcChain xmlns="http://schemas.openxmlformats.org/spreadsheetml/2006/main">
  <c r="C34" i="1" l="1"/>
  <c r="C29" i="1"/>
  <c r="C26" i="1"/>
  <c r="C21" i="1"/>
  <c r="C19" i="1"/>
  <c r="C16" i="1"/>
  <c r="C15" i="1" l="1"/>
  <c r="C14" i="1" s="1"/>
  <c r="C13" i="1" s="1"/>
  <c r="D43" i="1"/>
  <c r="D42" i="1"/>
  <c r="D41" i="1"/>
  <c r="D40" i="1"/>
  <c r="D39" i="1"/>
  <c r="D38" i="1"/>
  <c r="D37" i="1"/>
  <c r="D36" i="1"/>
  <c r="D35" i="1"/>
  <c r="D33" i="1"/>
  <c r="D32" i="1"/>
  <c r="D31" i="1"/>
  <c r="D30" i="1"/>
  <c r="D28" i="1"/>
  <c r="D27" i="1"/>
  <c r="D25" i="1"/>
  <c r="D24" i="1"/>
  <c r="D23" i="1"/>
  <c r="D22" i="1"/>
  <c r="D20" i="1"/>
  <c r="D18" i="1"/>
  <c r="D17" i="1"/>
  <c r="E21" i="1" l="1"/>
  <c r="D21" i="1" s="1"/>
  <c r="E19" i="1" l="1"/>
  <c r="D19" i="1" s="1"/>
  <c r="E16" i="1" l="1"/>
  <c r="E26" i="1"/>
  <c r="D26" i="1" s="1"/>
  <c r="E34" i="1"/>
  <c r="D34" i="1" s="1"/>
  <c r="E29" i="1"/>
  <c r="D29" i="1" s="1"/>
  <c r="E15" i="1" l="1"/>
  <c r="D15" i="1" s="1"/>
  <c r="D16" i="1"/>
  <c r="E14" i="1" l="1"/>
  <c r="E13" i="1" s="1"/>
  <c r="D13" i="1" s="1"/>
  <c r="D14" i="1" l="1"/>
</calcChain>
</file>

<file path=xl/sharedStrings.xml><?xml version="1.0" encoding="utf-8"?>
<sst xmlns="http://schemas.openxmlformats.org/spreadsheetml/2006/main" count="73" uniqueCount="73">
  <si>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</si>
  <si>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</si>
  <si>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</si>
  <si>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</si>
  <si>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</si>
  <si>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</si>
  <si>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</si>
  <si>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</si>
  <si>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</si>
  <si>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</si>
  <si>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</si>
  <si>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</si>
  <si>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</si>
  <si>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</si>
  <si>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</si>
  <si>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</si>
  <si>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</si>
  <si>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</si>
  <si>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</si>
  <si>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</si>
  <si>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</si>
  <si>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</si>
  <si>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</si>
  <si>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</si>
  <si>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</si>
  <si>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</si>
  <si>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</si>
  <si>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</si>
  <si>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</si>
  <si>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</si>
  <si>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</si>
  <si>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</si>
  <si>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</si>
  <si>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</si>
  <si>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</si>
  <si>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</si>
  <si>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</si>
  <si>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</si>
  <si>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</si>
  <si>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</si>
  <si>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</si>
  <si>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</si>
  <si>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</si>
  <si>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</si>
  <si>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</si>
  <si>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</si>
  <si>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</si>
  <si>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</si>
  <si>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</si>
  <si>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</si>
  <si>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</si>
  <si>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</si>
  <si>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</si>
  <si>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</si>
  <si>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</si>
  <si>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</si>
  <si>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+,-</t>
  </si>
  <si>
    <t>Уточненные бюджетные назначения на 2018 год</t>
  </si>
  <si>
    <t>и на плановый период 2019 и 2020 годов"</t>
  </si>
  <si>
    <t>Приложение № 4</t>
  </si>
  <si>
    <t>"О бюджете муниципального района</t>
  </si>
  <si>
    <t xml:space="preserve">к решению Людиновского Районного Собрания </t>
  </si>
  <si>
    <t>(в рублях)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</si>
  <si>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</si>
  <si>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</si>
  <si>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</si>
  <si>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</si>
  <si>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</si>
  <si>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</si>
  <si>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 xml:space="preserve"> 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2018 год</t>
  </si>
  <si>
    <t xml:space="preserve">"О внесении изменений в решение ЛРС от 25.12.2017 № 68 </t>
  </si>
  <si>
    <t>"Город Людиново и Людиновский район" на 2018 год</t>
  </si>
  <si>
    <t xml:space="preserve">от  29.12.2018 № 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</si>
</sst>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7" fillId="0" borderId="0"/>
  </cellStyleXfs>
  <cellXfs count="29">
    <xf numFmtId="0" fontId="0" fillId="0" borderId="0" xfId="0"/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9" fontId="11" fillId="0" borderId="1" xfId="2" applyNumberFormat="1" applyFont="1" applyFill="1" applyBorder="1" applyAlignment="1">
      <alignment vertical="center" wrapText="1"/>
    </xf>
    <xf numFmtId="49" fontId="12" fillId="2" borderId="1" xfId="2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3" fontId="5" fillId="0" borderId="1" xfId="1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43" fontId="8" fillId="0" borderId="1" xfId="1" applyNumberFormat="1" applyFont="1" applyBorder="1" applyAlignment="1">
      <alignment horizontal="right" vertical="center" wrapText="1"/>
    </xf>
    <xf numFmtId="43" fontId="8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workbookViewId="0">
      <selection activeCell="B7" sqref="B7:E7"/>
    </sheetView>
  </sheetViews>
  <sheetFormatPr defaultRowHeight="15" x14ac:dyDescent="0.25"/>
  <cols>
    <col min="1" max="1" width="62.7109375" customWidth="1"/>
    <col min="2" max="2" width="33.7109375" customWidth="1"/>
    <col min="3" max="3" width="19.140625" hidden="1" customWidth="1"/>
    <col min="4" max="4" width="16.28515625" hidden="1" customWidth="1"/>
    <col min="5" max="5" width="27.140625" customWidth="1"/>
    <col min="7" max="7" width="0.85546875" customWidth="1"/>
    <col min="8" max="8" width="2.140625" hidden="1" customWidth="1"/>
  </cols>
  <sheetData>
    <row r="1" spans="1:8" s="3" customFormat="1" ht="18.75" customHeight="1" x14ac:dyDescent="0.25">
      <c r="A1" s="2"/>
      <c r="B1" s="28" t="s">
        <v>59</v>
      </c>
      <c r="C1" s="28"/>
      <c r="D1" s="28"/>
      <c r="E1" s="28"/>
      <c r="F1" s="9"/>
      <c r="G1" s="9"/>
      <c r="H1" s="9"/>
    </row>
    <row r="2" spans="1:8" s="3" customFormat="1" ht="18.75" customHeight="1" x14ac:dyDescent="0.25">
      <c r="A2" s="2"/>
      <c r="B2" s="28" t="s">
        <v>61</v>
      </c>
      <c r="C2" s="28"/>
      <c r="D2" s="28"/>
      <c r="E2" s="28"/>
      <c r="F2" s="8"/>
      <c r="G2" s="8"/>
      <c r="H2" s="8"/>
    </row>
    <row r="3" spans="1:8" s="3" customFormat="1" ht="18.75" customHeight="1" x14ac:dyDescent="0.25">
      <c r="A3" s="2"/>
      <c r="B3" s="28" t="s">
        <v>70</v>
      </c>
      <c r="C3" s="28"/>
      <c r="D3" s="28"/>
      <c r="E3" s="28"/>
      <c r="F3" s="8"/>
      <c r="G3" s="8"/>
      <c r="H3" s="8"/>
    </row>
    <row r="4" spans="1:8" s="3" customFormat="1" ht="18.75" customHeight="1" x14ac:dyDescent="0.25">
      <c r="A4" s="2"/>
      <c r="B4" s="28" t="s">
        <v>60</v>
      </c>
      <c r="C4" s="28"/>
      <c r="D4" s="28"/>
      <c r="E4" s="28"/>
      <c r="F4" s="8"/>
      <c r="G4" s="8"/>
      <c r="H4" s="8"/>
    </row>
    <row r="5" spans="1:8" s="3" customFormat="1" ht="18.75" customHeight="1" x14ac:dyDescent="0.25">
      <c r="A5" s="2"/>
      <c r="B5" s="28" t="s">
        <v>71</v>
      </c>
      <c r="C5" s="28"/>
      <c r="D5" s="28"/>
      <c r="E5" s="28"/>
      <c r="F5" s="8"/>
      <c r="G5" s="8"/>
      <c r="H5" s="8"/>
    </row>
    <row r="6" spans="1:8" s="3" customFormat="1" ht="18.75" customHeight="1" x14ac:dyDescent="0.25">
      <c r="A6" s="2"/>
      <c r="B6" s="28" t="s">
        <v>58</v>
      </c>
      <c r="C6" s="28"/>
      <c r="D6" s="28"/>
      <c r="E6" s="28"/>
      <c r="F6" s="8"/>
      <c r="G6" s="8"/>
      <c r="H6" s="8"/>
    </row>
    <row r="7" spans="1:8" s="3" customFormat="1" ht="18.75" customHeight="1" x14ac:dyDescent="0.25">
      <c r="A7" s="2"/>
      <c r="B7" s="28" t="s">
        <v>72</v>
      </c>
      <c r="C7" s="28"/>
      <c r="D7" s="28"/>
      <c r="E7" s="28"/>
      <c r="F7" s="8"/>
      <c r="G7" s="8"/>
      <c r="H7" s="8"/>
    </row>
    <row r="8" spans="1:8" s="3" customFormat="1" ht="15" customHeight="1" x14ac:dyDescent="0.25">
      <c r="A8" s="2"/>
      <c r="B8" s="8"/>
      <c r="C8" s="8"/>
      <c r="D8" s="8"/>
      <c r="E8" s="8"/>
      <c r="F8" s="8"/>
      <c r="G8" s="8"/>
      <c r="H8" s="8"/>
    </row>
    <row r="9" spans="1:8" ht="33.75" customHeight="1" x14ac:dyDescent="0.25">
      <c r="A9" s="27" t="s">
        <v>69</v>
      </c>
      <c r="B9" s="27"/>
      <c r="C9" s="27"/>
      <c r="D9" s="27"/>
      <c r="E9" s="27"/>
    </row>
    <row r="10" spans="1:8" ht="9" customHeight="1" x14ac:dyDescent="0.25">
      <c r="A10" s="7"/>
      <c r="B10" s="7"/>
      <c r="C10" s="7"/>
      <c r="D10" s="7"/>
      <c r="E10" s="7"/>
    </row>
    <row r="11" spans="1:8" ht="21" customHeight="1" x14ac:dyDescent="0.25">
      <c r="E11" s="22" t="s">
        <v>62</v>
      </c>
    </row>
    <row r="12" spans="1:8" ht="57" customHeight="1" x14ac:dyDescent="0.25">
      <c r="A12" s="23" t="s">
        <v>0</v>
      </c>
      <c r="B12" s="24" t="s">
        <v>23</v>
      </c>
      <c r="C12" s="24" t="s">
        <v>21</v>
      </c>
      <c r="D12" s="25" t="s">
        <v>56</v>
      </c>
      <c r="E12" s="24" t="s">
        <v>57</v>
      </c>
      <c r="F12" s="1"/>
    </row>
    <row r="13" spans="1:8" s="14" customFormat="1" ht="19.5" customHeight="1" x14ac:dyDescent="0.25">
      <c r="A13" s="10" t="s">
        <v>1</v>
      </c>
      <c r="B13" s="11"/>
      <c r="C13" s="12">
        <f>C14+C42+C43</f>
        <v>1508773436.1600001</v>
      </c>
      <c r="D13" s="13">
        <f>E13-C13</f>
        <v>-21443655.640000105</v>
      </c>
      <c r="E13" s="12">
        <f>E14+E42+E43</f>
        <v>1487329780.52</v>
      </c>
      <c r="F13" s="1"/>
    </row>
    <row r="14" spans="1:8" s="14" customFormat="1" ht="22.15" customHeight="1" x14ac:dyDescent="0.25">
      <c r="A14" s="6" t="s">
        <v>16</v>
      </c>
      <c r="B14" s="15" t="s">
        <v>24</v>
      </c>
      <c r="C14" s="12">
        <f>C15+C34</f>
        <v>415747014.5</v>
      </c>
      <c r="D14" s="13">
        <f t="shared" ref="D14:D43" si="0">E14-C14</f>
        <v>0</v>
      </c>
      <c r="E14" s="12">
        <f>E15+E34</f>
        <v>415747014.5</v>
      </c>
      <c r="F14" s="1"/>
    </row>
    <row r="15" spans="1:8" s="14" customFormat="1" ht="22.9" customHeight="1" x14ac:dyDescent="0.25">
      <c r="A15" s="6" t="s">
        <v>15</v>
      </c>
      <c r="B15" s="16"/>
      <c r="C15" s="17">
        <f>C16+C19+C26+C29+C32+C33+C21</f>
        <v>368901026</v>
      </c>
      <c r="D15" s="13">
        <f t="shared" si="0"/>
        <v>0</v>
      </c>
      <c r="E15" s="17">
        <f>E16+E19+E26+E29+E32+E33+E21</f>
        <v>368901026</v>
      </c>
      <c r="F15" s="1"/>
    </row>
    <row r="16" spans="1:8" s="14" customFormat="1" ht="19.149999999999999" customHeight="1" x14ac:dyDescent="0.25">
      <c r="A16" s="6" t="s">
        <v>63</v>
      </c>
      <c r="B16" s="15" t="s">
        <v>25</v>
      </c>
      <c r="C16" s="17">
        <f>C17+C18</f>
        <v>299650119</v>
      </c>
      <c r="D16" s="13">
        <f t="shared" si="0"/>
        <v>0</v>
      </c>
      <c r="E16" s="17">
        <f>E17+E18</f>
        <v>299650119</v>
      </c>
      <c r="F16" s="1"/>
    </row>
    <row r="17" spans="1:6" s="14" customFormat="1" ht="20.45" customHeight="1" x14ac:dyDescent="0.25">
      <c r="A17" s="18" t="s">
        <v>13</v>
      </c>
      <c r="B17" s="16" t="s">
        <v>26</v>
      </c>
      <c r="C17" s="19">
        <v>650000</v>
      </c>
      <c r="D17" s="13">
        <f t="shared" si="0"/>
        <v>0</v>
      </c>
      <c r="E17" s="19">
        <v>650000</v>
      </c>
      <c r="F17" s="1"/>
    </row>
    <row r="18" spans="1:6" s="14" customFormat="1" ht="21" customHeight="1" x14ac:dyDescent="0.25">
      <c r="A18" s="18" t="s">
        <v>11</v>
      </c>
      <c r="B18" s="16" t="s">
        <v>27</v>
      </c>
      <c r="C18" s="20">
        <v>299000119</v>
      </c>
      <c r="D18" s="13">
        <f t="shared" si="0"/>
        <v>0</v>
      </c>
      <c r="E18" s="20">
        <v>299000119</v>
      </c>
      <c r="F18" s="1"/>
    </row>
    <row r="19" spans="1:6" s="14" customFormat="1" ht="34.5" customHeight="1" x14ac:dyDescent="0.25">
      <c r="A19" s="6" t="s">
        <v>64</v>
      </c>
      <c r="B19" s="15" t="s">
        <v>28</v>
      </c>
      <c r="C19" s="12">
        <f>C20</f>
        <v>10147916</v>
      </c>
      <c r="D19" s="13">
        <f t="shared" si="0"/>
        <v>0</v>
      </c>
      <c r="E19" s="12">
        <f>E20</f>
        <v>10147916</v>
      </c>
      <c r="F19" s="1"/>
    </row>
    <row r="20" spans="1:6" s="21" customFormat="1" ht="35.25" customHeight="1" x14ac:dyDescent="0.25">
      <c r="A20" s="18" t="s">
        <v>22</v>
      </c>
      <c r="B20" s="16" t="s">
        <v>29</v>
      </c>
      <c r="C20" s="20">
        <v>10147916</v>
      </c>
      <c r="D20" s="13">
        <f t="shared" si="0"/>
        <v>0</v>
      </c>
      <c r="E20" s="20">
        <v>10147916</v>
      </c>
      <c r="F20" s="1"/>
    </row>
    <row r="21" spans="1:6" s="21" customFormat="1" ht="21.75" customHeight="1" x14ac:dyDescent="0.25">
      <c r="A21" s="4" t="s">
        <v>65</v>
      </c>
      <c r="B21" s="15" t="s">
        <v>47</v>
      </c>
      <c r="C21" s="12">
        <f>C22+C23+C24+C25</f>
        <v>49260991</v>
      </c>
      <c r="D21" s="13">
        <f t="shared" si="0"/>
        <v>0</v>
      </c>
      <c r="E21" s="12">
        <f>E22+E23+E24+E25</f>
        <v>49260991</v>
      </c>
      <c r="F21" s="1"/>
    </row>
    <row r="22" spans="1:6" s="21" customFormat="1" ht="33" customHeight="1" x14ac:dyDescent="0.25">
      <c r="A22" s="5" t="s">
        <v>45</v>
      </c>
      <c r="B22" s="16" t="s">
        <v>48</v>
      </c>
      <c r="C22" s="20">
        <v>21878400</v>
      </c>
      <c r="D22" s="13">
        <f t="shared" si="0"/>
        <v>0</v>
      </c>
      <c r="E22" s="20">
        <v>21878400</v>
      </c>
      <c r="F22" s="1"/>
    </row>
    <row r="23" spans="1:6" s="21" customFormat="1" ht="32.25" customHeight="1" x14ac:dyDescent="0.25">
      <c r="A23" s="5" t="s">
        <v>66</v>
      </c>
      <c r="B23" s="16" t="s">
        <v>49</v>
      </c>
      <c r="C23" s="20">
        <v>26848700</v>
      </c>
      <c r="D23" s="13">
        <f t="shared" si="0"/>
        <v>0</v>
      </c>
      <c r="E23" s="20">
        <v>26848700</v>
      </c>
      <c r="F23" s="1"/>
    </row>
    <row r="24" spans="1:6" s="21" customFormat="1" ht="23.25" customHeight="1" x14ac:dyDescent="0.25">
      <c r="A24" s="5" t="s">
        <v>67</v>
      </c>
      <c r="B24" s="16" t="s">
        <v>50</v>
      </c>
      <c r="C24" s="20">
        <v>33891</v>
      </c>
      <c r="D24" s="13">
        <f t="shared" si="0"/>
        <v>0</v>
      </c>
      <c r="E24" s="20">
        <v>33891</v>
      </c>
      <c r="F24" s="1"/>
    </row>
    <row r="25" spans="1:6" s="21" customFormat="1" ht="36" customHeight="1" x14ac:dyDescent="0.25">
      <c r="A25" s="5" t="s">
        <v>46</v>
      </c>
      <c r="B25" s="16" t="s">
        <v>51</v>
      </c>
      <c r="C25" s="20">
        <v>500000</v>
      </c>
      <c r="D25" s="13">
        <f t="shared" si="0"/>
        <v>0</v>
      </c>
      <c r="E25" s="20">
        <v>500000</v>
      </c>
      <c r="F25" s="1"/>
    </row>
    <row r="26" spans="1:6" s="14" customFormat="1" ht="19.5" customHeight="1" x14ac:dyDescent="0.25">
      <c r="A26" s="6" t="s">
        <v>68</v>
      </c>
      <c r="B26" s="15" t="s">
        <v>30</v>
      </c>
      <c r="C26" s="17">
        <f>C27+C28</f>
        <v>5766000</v>
      </c>
      <c r="D26" s="13">
        <f t="shared" si="0"/>
        <v>0</v>
      </c>
      <c r="E26" s="17">
        <f>E27+E28</f>
        <v>5766000</v>
      </c>
      <c r="F26" s="1"/>
    </row>
    <row r="27" spans="1:6" s="14" customFormat="1" ht="18.600000000000001" customHeight="1" x14ac:dyDescent="0.25">
      <c r="A27" s="18" t="s">
        <v>17</v>
      </c>
      <c r="B27" s="16" t="s">
        <v>31</v>
      </c>
      <c r="C27" s="19">
        <v>5766000</v>
      </c>
      <c r="D27" s="13">
        <f t="shared" si="0"/>
        <v>0</v>
      </c>
      <c r="E27" s="19">
        <v>5766000</v>
      </c>
      <c r="F27" s="1"/>
    </row>
    <row r="28" spans="1:6" s="14" customFormat="1" ht="19.899999999999999" hidden="1" customHeight="1" x14ac:dyDescent="0.25">
      <c r="A28" s="18" t="s">
        <v>18</v>
      </c>
      <c r="B28" s="16" t="s">
        <v>32</v>
      </c>
      <c r="C28" s="19"/>
      <c r="D28" s="13">
        <f t="shared" si="0"/>
        <v>0</v>
      </c>
      <c r="E28" s="19"/>
      <c r="F28" s="1"/>
    </row>
    <row r="29" spans="1:6" s="14" customFormat="1" ht="40.9" hidden="1" customHeight="1" x14ac:dyDescent="0.25">
      <c r="A29" s="6" t="s">
        <v>12</v>
      </c>
      <c r="B29" s="15" t="s">
        <v>33</v>
      </c>
      <c r="C29" s="17">
        <f>C30+C31</f>
        <v>0</v>
      </c>
      <c r="D29" s="13">
        <f t="shared" si="0"/>
        <v>0</v>
      </c>
      <c r="E29" s="17">
        <f>E30+E31</f>
        <v>0</v>
      </c>
      <c r="F29" s="1"/>
    </row>
    <row r="30" spans="1:6" s="14" customFormat="1" ht="19.149999999999999" hidden="1" customHeight="1" x14ac:dyDescent="0.25">
      <c r="A30" s="18" t="s">
        <v>19</v>
      </c>
      <c r="B30" s="16" t="s">
        <v>34</v>
      </c>
      <c r="C30" s="19"/>
      <c r="D30" s="13">
        <f t="shared" si="0"/>
        <v>0</v>
      </c>
      <c r="E30" s="19"/>
      <c r="F30" s="1"/>
    </row>
    <row r="31" spans="1:6" s="14" customFormat="1" ht="38.450000000000003" hidden="1" customHeight="1" x14ac:dyDescent="0.25">
      <c r="A31" s="18" t="s">
        <v>20</v>
      </c>
      <c r="B31" s="16" t="s">
        <v>35</v>
      </c>
      <c r="C31" s="19"/>
      <c r="D31" s="13">
        <f t="shared" si="0"/>
        <v>0</v>
      </c>
      <c r="E31" s="19"/>
      <c r="F31" s="1"/>
    </row>
    <row r="32" spans="1:6" s="14" customFormat="1" ht="19.5" customHeight="1" x14ac:dyDescent="0.25">
      <c r="A32" s="6" t="s">
        <v>2</v>
      </c>
      <c r="B32" s="15" t="s">
        <v>36</v>
      </c>
      <c r="C32" s="17">
        <v>4076000</v>
      </c>
      <c r="D32" s="13">
        <f t="shared" si="0"/>
        <v>0</v>
      </c>
      <c r="E32" s="17">
        <v>4076000</v>
      </c>
      <c r="F32" s="1"/>
    </row>
    <row r="33" spans="1:6" s="14" customFormat="1" ht="31.5" hidden="1" x14ac:dyDescent="0.25">
      <c r="A33" s="6" t="s">
        <v>3</v>
      </c>
      <c r="B33" s="15" t="s">
        <v>37</v>
      </c>
      <c r="C33" s="17"/>
      <c r="D33" s="13">
        <f t="shared" si="0"/>
        <v>0</v>
      </c>
      <c r="E33" s="17"/>
      <c r="F33" s="1"/>
    </row>
    <row r="34" spans="1:6" s="14" customFormat="1" ht="20.45" customHeight="1" x14ac:dyDescent="0.25">
      <c r="A34" s="6" t="s">
        <v>14</v>
      </c>
      <c r="B34" s="16"/>
      <c r="C34" s="17">
        <f>C35+C36+C37+C38+C39+C40+C41</f>
        <v>46845988.5</v>
      </c>
      <c r="D34" s="13">
        <f t="shared" si="0"/>
        <v>0</v>
      </c>
      <c r="E34" s="17">
        <f>E35+E36+E37+E38+E39+E40+E41</f>
        <v>46845988.5</v>
      </c>
      <c r="F34" s="1"/>
    </row>
    <row r="35" spans="1:6" s="14" customFormat="1" ht="38.450000000000003" customHeight="1" x14ac:dyDescent="0.25">
      <c r="A35" s="18" t="s">
        <v>4</v>
      </c>
      <c r="B35" s="16" t="s">
        <v>38</v>
      </c>
      <c r="C35" s="19">
        <v>12500000</v>
      </c>
      <c r="D35" s="13">
        <f t="shared" si="0"/>
        <v>0</v>
      </c>
      <c r="E35" s="19">
        <v>12500000</v>
      </c>
      <c r="F35" s="1"/>
    </row>
    <row r="36" spans="1:6" s="14" customFormat="1" ht="23.45" customHeight="1" x14ac:dyDescent="0.25">
      <c r="A36" s="18" t="s">
        <v>5</v>
      </c>
      <c r="B36" s="16" t="s">
        <v>39</v>
      </c>
      <c r="C36" s="19">
        <v>1000000</v>
      </c>
      <c r="D36" s="13">
        <f t="shared" si="0"/>
        <v>0</v>
      </c>
      <c r="E36" s="19">
        <v>1000000</v>
      </c>
      <c r="F36" s="1"/>
    </row>
    <row r="37" spans="1:6" s="14" customFormat="1" ht="31.5" x14ac:dyDescent="0.25">
      <c r="A37" s="18" t="s">
        <v>6</v>
      </c>
      <c r="B37" s="16" t="s">
        <v>40</v>
      </c>
      <c r="C37" s="19">
        <v>27165988.5</v>
      </c>
      <c r="D37" s="13">
        <f t="shared" si="0"/>
        <v>0</v>
      </c>
      <c r="E37" s="19">
        <v>27165988.5</v>
      </c>
      <c r="F37" s="1"/>
    </row>
    <row r="38" spans="1:6" s="14" customFormat="1" ht="20.25" customHeight="1" x14ac:dyDescent="0.25">
      <c r="A38" s="18" t="s">
        <v>7</v>
      </c>
      <c r="B38" s="16" t="s">
        <v>41</v>
      </c>
      <c r="C38" s="19">
        <v>2350000</v>
      </c>
      <c r="D38" s="13">
        <f t="shared" si="0"/>
        <v>0</v>
      </c>
      <c r="E38" s="19">
        <v>2350000</v>
      </c>
      <c r="F38" s="1"/>
    </row>
    <row r="39" spans="1:6" s="14" customFormat="1" ht="21.6" hidden="1" customHeight="1" x14ac:dyDescent="0.25">
      <c r="A39" s="18" t="s">
        <v>8</v>
      </c>
      <c r="B39" s="16" t="s">
        <v>42</v>
      </c>
      <c r="C39" s="19"/>
      <c r="D39" s="13">
        <f t="shared" si="0"/>
        <v>0</v>
      </c>
      <c r="E39" s="19"/>
      <c r="F39" s="1"/>
    </row>
    <row r="40" spans="1:6" s="14" customFormat="1" ht="22.9" customHeight="1" x14ac:dyDescent="0.25">
      <c r="A40" s="18" t="s">
        <v>9</v>
      </c>
      <c r="B40" s="16" t="s">
        <v>43</v>
      </c>
      <c r="C40" s="19">
        <v>3830000</v>
      </c>
      <c r="D40" s="13">
        <f t="shared" si="0"/>
        <v>0</v>
      </c>
      <c r="E40" s="19">
        <v>3830000</v>
      </c>
      <c r="F40" s="1"/>
    </row>
    <row r="41" spans="1:6" s="14" customFormat="1" ht="21.6" customHeight="1" x14ac:dyDescent="0.25">
      <c r="A41" s="18" t="s">
        <v>10</v>
      </c>
      <c r="B41" s="16" t="s">
        <v>44</v>
      </c>
      <c r="C41" s="19"/>
      <c r="D41" s="13">
        <f t="shared" si="0"/>
        <v>0</v>
      </c>
      <c r="E41" s="19"/>
      <c r="F41" s="1"/>
    </row>
    <row r="42" spans="1:6" s="14" customFormat="1" ht="51.75" customHeight="1" x14ac:dyDescent="0.25">
      <c r="A42" s="6" t="s">
        <v>52</v>
      </c>
      <c r="B42" s="15" t="s">
        <v>53</v>
      </c>
      <c r="C42" s="17">
        <v>1092095821.6600001</v>
      </c>
      <c r="D42" s="13">
        <f t="shared" si="0"/>
        <v>-21443655.640000105</v>
      </c>
      <c r="E42" s="17">
        <v>1070652166.02</v>
      </c>
      <c r="F42" s="1"/>
    </row>
    <row r="43" spans="1:6" s="14" customFormat="1" ht="20.25" customHeight="1" x14ac:dyDescent="0.25">
      <c r="A43" s="6" t="s">
        <v>54</v>
      </c>
      <c r="B43" s="15" t="s">
        <v>55</v>
      </c>
      <c r="C43" s="26">
        <v>930600</v>
      </c>
      <c r="D43" s="13">
        <f t="shared" si="0"/>
        <v>0</v>
      </c>
      <c r="E43" s="26">
        <v>930600</v>
      </c>
    </row>
  </sheetData>
  <mergeCells count="8">
    <mergeCell ref="A9:E9"/>
    <mergeCell ref="B1:E1"/>
    <mergeCell ref="B2:E2"/>
    <mergeCell ref="B3:E3"/>
    <mergeCell ref="B5:E5"/>
    <mergeCell ref="B6:E6"/>
    <mergeCell ref="B7:E7"/>
    <mergeCell ref="B4:E4"/>
  </mergeCells>
  <printOptions horizontalCentered="1"/>
  <pageMargins left="0.98425196850393704" right="0.39370078740157483" top="0.74803149606299213" bottom="0.35433070866141736" header="0.51181102362204722" footer="0.31496062992125984"/>
  <pageSetup paperSize="9" scale="7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2019-01-10T05:16:01Z</cp:lastPrinted>
  <dcterms:created xsi:type="dcterms:W3CDTF">2017-10-23T09:06:05Z</dcterms:created>
  <dcterms:modified xsi:type="dcterms:W3CDTF">2019-01-10T07:40:34Z</dcterms:modified>
</cp:coreProperties>
</file>