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№4" sheetId="6" r:id="rId1"/>
    <sheet name="№5" sheetId="7" r:id="rId2"/>
    <sheet name="№6" sheetId="8" r:id="rId3"/>
    <sheet name="2020-7" sheetId="9" r:id="rId4"/>
    <sheet name="2020-8" sheetId="10" r:id="rId5"/>
    <sheet name="2020-9" sheetId="15" r:id="rId6"/>
    <sheet name="2021-10" sheetId="16" r:id="rId7"/>
    <sheet name="2021-11" sheetId="17" r:id="rId8"/>
    <sheet name="2021-12" sheetId="18" r:id="rId9"/>
  </sheets>
  <calcPr calcId="124519"/>
</workbook>
</file>

<file path=xl/calcChain.xml><?xml version="1.0" encoding="utf-8"?>
<calcChain xmlns="http://schemas.openxmlformats.org/spreadsheetml/2006/main">
  <c r="F68" i="18"/>
  <c r="F67" s="1"/>
  <c r="F65"/>
  <c r="F63"/>
  <c r="F60" s="1"/>
  <c r="F59" s="1"/>
  <c r="F61"/>
  <c r="F57"/>
  <c r="F56" s="1"/>
  <c r="F53"/>
  <c r="F51"/>
  <c r="F49"/>
  <c r="F47"/>
  <c r="F45"/>
  <c r="F41"/>
  <c r="F40" s="1"/>
  <c r="F39" s="1"/>
  <c r="F38" s="1"/>
  <c r="F36"/>
  <c r="F33" s="1"/>
  <c r="F32" s="1"/>
  <c r="F34"/>
  <c r="F29"/>
  <c r="F28" s="1"/>
  <c r="F27" s="1"/>
  <c r="F24"/>
  <c r="F23" s="1"/>
  <c r="F21"/>
  <c r="F19"/>
  <c r="F17"/>
  <c r="F13"/>
  <c r="G167" i="17"/>
  <c r="G165"/>
  <c r="G164" s="1"/>
  <c r="G160"/>
  <c r="G159" s="1"/>
  <c r="G157"/>
  <c r="G155"/>
  <c r="G154"/>
  <c r="G149"/>
  <c r="G148" s="1"/>
  <c r="G142"/>
  <c r="G141" s="1"/>
  <c r="G140" s="1"/>
  <c r="G139" s="1"/>
  <c r="G138" s="1"/>
  <c r="G136"/>
  <c r="G135"/>
  <c r="G133"/>
  <c r="G132" s="1"/>
  <c r="G130"/>
  <c r="G129"/>
  <c r="G127"/>
  <c r="G126" s="1"/>
  <c r="G124"/>
  <c r="G123"/>
  <c r="G122" s="1"/>
  <c r="G117"/>
  <c r="G116" s="1"/>
  <c r="G113"/>
  <c r="G112"/>
  <c r="G111"/>
  <c r="G110" s="1"/>
  <c r="G109" s="1"/>
  <c r="G107"/>
  <c r="G106" s="1"/>
  <c r="G102"/>
  <c r="G101" s="1"/>
  <c r="G98"/>
  <c r="G97"/>
  <c r="G96" s="1"/>
  <c r="G91"/>
  <c r="G89"/>
  <c r="G84"/>
  <c r="G83" s="1"/>
  <c r="G82" s="1"/>
  <c r="G81" s="1"/>
  <c r="G79"/>
  <c r="G78" s="1"/>
  <c r="G77" s="1"/>
  <c r="G73"/>
  <c r="G72"/>
  <c r="G71" s="1"/>
  <c r="G68"/>
  <c r="G67" s="1"/>
  <c r="G66" s="1"/>
  <c r="G65" s="1"/>
  <c r="G64" s="1"/>
  <c r="G63" s="1"/>
  <c r="G62" s="1"/>
  <c r="G61" s="1"/>
  <c r="G59"/>
  <c r="G58" s="1"/>
  <c r="G55"/>
  <c r="G54"/>
  <c r="G53" s="1"/>
  <c r="G49"/>
  <c r="G47"/>
  <c r="G40"/>
  <c r="G39"/>
  <c r="G38" s="1"/>
  <c r="G37" s="1"/>
  <c r="G36" s="1"/>
  <c r="G34"/>
  <c r="G33" s="1"/>
  <c r="G32" s="1"/>
  <c r="G31" s="1"/>
  <c r="G29"/>
  <c r="G27"/>
  <c r="G25"/>
  <c r="G23"/>
  <c r="G22" s="1"/>
  <c r="G16"/>
  <c r="G15" s="1"/>
  <c r="G167" i="16"/>
  <c r="G166"/>
  <c r="G164" s="1"/>
  <c r="G162"/>
  <c r="G160"/>
  <c r="G158" s="1"/>
  <c r="G157" s="1"/>
  <c r="G156" s="1"/>
  <c r="G155" s="1"/>
  <c r="G153"/>
  <c r="G151" s="1"/>
  <c r="G150" s="1"/>
  <c r="G149" s="1"/>
  <c r="G147"/>
  <c r="G146" s="1"/>
  <c r="G145" s="1"/>
  <c r="G144" s="1"/>
  <c r="G143" s="1"/>
  <c r="G139"/>
  <c r="G138" s="1"/>
  <c r="G136"/>
  <c r="G135" s="1"/>
  <c r="G133"/>
  <c r="G132"/>
  <c r="G130"/>
  <c r="G129" s="1"/>
  <c r="G127"/>
  <c r="G126"/>
  <c r="G121"/>
  <c r="G120" s="1"/>
  <c r="G117"/>
  <c r="G116"/>
  <c r="G115"/>
  <c r="G114" s="1"/>
  <c r="G113" s="1"/>
  <c r="G111"/>
  <c r="G110"/>
  <c r="G109" s="1"/>
  <c r="G106"/>
  <c r="G105"/>
  <c r="G104"/>
  <c r="G102"/>
  <c r="G101" s="1"/>
  <c r="G100" s="1"/>
  <c r="G99" s="1"/>
  <c r="G95"/>
  <c r="G93"/>
  <c r="G88"/>
  <c r="G87"/>
  <c r="G86"/>
  <c r="G85" s="1"/>
  <c r="G83"/>
  <c r="G82"/>
  <c r="G81"/>
  <c r="G77"/>
  <c r="G76" s="1"/>
  <c r="G75" s="1"/>
  <c r="G72"/>
  <c r="G71" s="1"/>
  <c r="G70" s="1"/>
  <c r="G69" s="1"/>
  <c r="G68" s="1"/>
  <c r="G67" s="1"/>
  <c r="G66" s="1"/>
  <c r="G65" s="1"/>
  <c r="G63"/>
  <c r="G62" s="1"/>
  <c r="G60"/>
  <c r="G59" s="1"/>
  <c r="G58"/>
  <c r="G57" s="1"/>
  <c r="G53"/>
  <c r="G51"/>
  <c r="G45"/>
  <c r="G43"/>
  <c r="G42"/>
  <c r="G41" s="1"/>
  <c r="G40" s="1"/>
  <c r="G39" s="1"/>
  <c r="G36"/>
  <c r="G35" s="1"/>
  <c r="G34" s="1"/>
  <c r="G33" s="1"/>
  <c r="G31"/>
  <c r="G30" s="1"/>
  <c r="G28"/>
  <c r="G26"/>
  <c r="G24"/>
  <c r="G23" s="1"/>
  <c r="G22" s="1"/>
  <c r="G17"/>
  <c r="G16" s="1"/>
  <c r="G15" s="1"/>
  <c r="G13" s="1"/>
  <c r="F27" i="15"/>
  <c r="F70"/>
  <c r="F69" s="1"/>
  <c r="F67"/>
  <c r="F65"/>
  <c r="F63"/>
  <c r="F62" s="1"/>
  <c r="F61" s="1"/>
  <c r="F59"/>
  <c r="F57" s="1"/>
  <c r="F55"/>
  <c r="F53"/>
  <c r="F51"/>
  <c r="F49"/>
  <c r="F47"/>
  <c r="F46" s="1"/>
  <c r="F45" s="1"/>
  <c r="F43"/>
  <c r="F42" s="1"/>
  <c r="F41" s="1"/>
  <c r="F40" s="1"/>
  <c r="F38"/>
  <c r="F36"/>
  <c r="F31"/>
  <c r="F30" s="1"/>
  <c r="F29" s="1"/>
  <c r="F24"/>
  <c r="F23" s="1"/>
  <c r="F21"/>
  <c r="F19"/>
  <c r="F17"/>
  <c r="F13"/>
  <c r="G32" i="10"/>
  <c r="G31" s="1"/>
  <c r="G170"/>
  <c r="G168"/>
  <c r="G167" s="1"/>
  <c r="G163"/>
  <c r="G162"/>
  <c r="G160"/>
  <c r="G158"/>
  <c r="G152"/>
  <c r="G151" s="1"/>
  <c r="G150" s="1"/>
  <c r="G145"/>
  <c r="G144" s="1"/>
  <c r="G143" s="1"/>
  <c r="G142" s="1"/>
  <c r="G141" s="1"/>
  <c r="G139"/>
  <c r="G138" s="1"/>
  <c r="G136"/>
  <c r="G135" s="1"/>
  <c r="G133"/>
  <c r="G132" s="1"/>
  <c r="G130"/>
  <c r="G129" s="1"/>
  <c r="G127"/>
  <c r="G126"/>
  <c r="G125"/>
  <c r="G120"/>
  <c r="G119" s="1"/>
  <c r="G116"/>
  <c r="G115"/>
  <c r="G114"/>
  <c r="G113" s="1"/>
  <c r="G112" s="1"/>
  <c r="G110"/>
  <c r="G109"/>
  <c r="G105"/>
  <c r="G103" s="1"/>
  <c r="G104"/>
  <c r="G101"/>
  <c r="G100" s="1"/>
  <c r="G99" s="1"/>
  <c r="G94"/>
  <c r="G92"/>
  <c r="G87"/>
  <c r="G86"/>
  <c r="G85" s="1"/>
  <c r="G84" s="1"/>
  <c r="G82"/>
  <c r="G81"/>
  <c r="G80" s="1"/>
  <c r="G76"/>
  <c r="G75" s="1"/>
  <c r="G74" s="1"/>
  <c r="G71"/>
  <c r="G70" s="1"/>
  <c r="G69" s="1"/>
  <c r="G62"/>
  <c r="G61" s="1"/>
  <c r="G58"/>
  <c r="G57"/>
  <c r="G56" s="1"/>
  <c r="G52"/>
  <c r="G49" s="1"/>
  <c r="G48" s="1"/>
  <c r="G47" s="1"/>
  <c r="G46" s="1"/>
  <c r="G43"/>
  <c r="G42" s="1"/>
  <c r="G41" s="1"/>
  <c r="G40" s="1"/>
  <c r="G39" s="1"/>
  <c r="G37"/>
  <c r="G36"/>
  <c r="G35" s="1"/>
  <c r="G34" s="1"/>
  <c r="G29"/>
  <c r="G27"/>
  <c r="G25"/>
  <c r="G23"/>
  <c r="G22" s="1"/>
  <c r="G16"/>
  <c r="G15" s="1"/>
  <c r="G35" i="9"/>
  <c r="G34" s="1"/>
  <c r="G33" s="1"/>
  <c r="G171"/>
  <c r="G170"/>
  <c r="G169" s="1"/>
  <c r="G168"/>
  <c r="G166"/>
  <c r="G164"/>
  <c r="G162" s="1"/>
  <c r="G161" s="1"/>
  <c r="G160" s="1"/>
  <c r="G159" s="1"/>
  <c r="G157"/>
  <c r="G155" s="1"/>
  <c r="G154" s="1"/>
  <c r="G153" s="1"/>
  <c r="G151"/>
  <c r="G150" s="1"/>
  <c r="G149" s="1"/>
  <c r="G148" s="1"/>
  <c r="G147" s="1"/>
  <c r="G143"/>
  <c r="G142" s="1"/>
  <c r="G140"/>
  <c r="G139"/>
  <c r="G137"/>
  <c r="G136"/>
  <c r="G134"/>
  <c r="G133"/>
  <c r="G131"/>
  <c r="G130"/>
  <c r="G125"/>
  <c r="G124" s="1"/>
  <c r="G121"/>
  <c r="G120"/>
  <c r="G119"/>
  <c r="G118" s="1"/>
  <c r="G117" s="1"/>
  <c r="G115"/>
  <c r="G114"/>
  <c r="G110"/>
  <c r="G109"/>
  <c r="G108"/>
  <c r="G106"/>
  <c r="G105" s="1"/>
  <c r="G104" s="1"/>
  <c r="G103" s="1"/>
  <c r="G99"/>
  <c r="G97"/>
  <c r="G92"/>
  <c r="G91" s="1"/>
  <c r="G90" s="1"/>
  <c r="G89" s="1"/>
  <c r="G87"/>
  <c r="G86" s="1"/>
  <c r="G85" s="1"/>
  <c r="G81"/>
  <c r="G80"/>
  <c r="G79" s="1"/>
  <c r="G76"/>
  <c r="G75" s="1"/>
  <c r="G74" s="1"/>
  <c r="G67"/>
  <c r="G66" s="1"/>
  <c r="G64"/>
  <c r="G62" s="1"/>
  <c r="G61" s="1"/>
  <c r="G57"/>
  <c r="G55"/>
  <c r="G49"/>
  <c r="G46" s="1"/>
  <c r="G45" s="1"/>
  <c r="G44" s="1"/>
  <c r="G43" s="1"/>
  <c r="G47"/>
  <c r="G40"/>
  <c r="G39" s="1"/>
  <c r="G38" s="1"/>
  <c r="G37" s="1"/>
  <c r="G31"/>
  <c r="G30" s="1"/>
  <c r="G28"/>
  <c r="G26"/>
  <c r="G24"/>
  <c r="G17"/>
  <c r="G16" s="1"/>
  <c r="G15" s="1"/>
  <c r="G46" i="17" l="1"/>
  <c r="G45" s="1"/>
  <c r="G44" s="1"/>
  <c r="G43" s="1"/>
  <c r="G21"/>
  <c r="G20" s="1"/>
  <c r="G19" s="1"/>
  <c r="G18" s="1"/>
  <c r="G21" i="16"/>
  <c r="G20" s="1"/>
  <c r="G19" s="1"/>
  <c r="G12" s="1"/>
  <c r="G54" i="9"/>
  <c r="G53" s="1"/>
  <c r="G52" s="1"/>
  <c r="G51" s="1"/>
  <c r="F44" i="18"/>
  <c r="F43" s="1"/>
  <c r="F58" i="15"/>
  <c r="G129" i="9"/>
  <c r="G128" s="1"/>
  <c r="G127" s="1"/>
  <c r="G156"/>
  <c r="F11" i="18"/>
  <c r="F71" s="1"/>
  <c r="F55"/>
  <c r="G14" i="17"/>
  <c r="G13"/>
  <c r="G121"/>
  <c r="G120" s="1"/>
  <c r="G119" s="1"/>
  <c r="G105"/>
  <c r="G104" s="1"/>
  <c r="G146"/>
  <c r="G145" s="1"/>
  <c r="G144" s="1"/>
  <c r="G147"/>
  <c r="G162"/>
  <c r="G163"/>
  <c r="G52"/>
  <c r="G51" s="1"/>
  <c r="G153"/>
  <c r="G152" s="1"/>
  <c r="G151" s="1"/>
  <c r="G100"/>
  <c r="G95" s="1"/>
  <c r="G88" s="1"/>
  <c r="G50" i="16"/>
  <c r="G49" s="1"/>
  <c r="G48" s="1"/>
  <c r="G47" s="1"/>
  <c r="G108"/>
  <c r="G56"/>
  <c r="G55" s="1"/>
  <c r="G92"/>
  <c r="G125"/>
  <c r="G124" s="1"/>
  <c r="G123" s="1"/>
  <c r="G14"/>
  <c r="G165"/>
  <c r="G152"/>
  <c r="F11" i="15"/>
  <c r="F72" s="1"/>
  <c r="F35"/>
  <c r="F34" s="1"/>
  <c r="G21" i="10"/>
  <c r="G20" s="1"/>
  <c r="G19" s="1"/>
  <c r="G18" s="1"/>
  <c r="G157"/>
  <c r="G156" s="1"/>
  <c r="G155" s="1"/>
  <c r="G154" s="1"/>
  <c r="G166"/>
  <c r="G165"/>
  <c r="G98"/>
  <c r="G55"/>
  <c r="G54" s="1"/>
  <c r="G149"/>
  <c r="G148" s="1"/>
  <c r="G147" s="1"/>
  <c r="G13"/>
  <c r="G14"/>
  <c r="G91"/>
  <c r="G108"/>
  <c r="G107" s="1"/>
  <c r="G68"/>
  <c r="G67" s="1"/>
  <c r="G66" s="1"/>
  <c r="G65" s="1"/>
  <c r="G64" s="1"/>
  <c r="G124"/>
  <c r="G123" s="1"/>
  <c r="G122" s="1"/>
  <c r="G23" i="9"/>
  <c r="G22" s="1"/>
  <c r="G21" s="1"/>
  <c r="G20" s="1"/>
  <c r="G19" s="1"/>
  <c r="G113"/>
  <c r="G112" s="1"/>
  <c r="G96" s="1"/>
  <c r="G94" s="1"/>
  <c r="G60"/>
  <c r="G59" s="1"/>
  <c r="G14"/>
  <c r="G13"/>
  <c r="G73"/>
  <c r="G72" s="1"/>
  <c r="G71" s="1"/>
  <c r="G70" s="1"/>
  <c r="G69" s="1"/>
  <c r="G63"/>
  <c r="F51" i="8"/>
  <c r="F68"/>
  <c r="F65"/>
  <c r="F61"/>
  <c r="F57"/>
  <c r="F53"/>
  <c r="F49"/>
  <c r="F47"/>
  <c r="F45"/>
  <c r="F34"/>
  <c r="F36"/>
  <c r="F19"/>
  <c r="F13"/>
  <c r="G12" i="17" l="1"/>
  <c r="G11" s="1"/>
  <c r="G169" s="1"/>
  <c r="F73" i="15"/>
  <c r="G90" i="16"/>
  <c r="G11" s="1"/>
  <c r="G169" s="1"/>
  <c r="F70" i="18"/>
  <c r="G86" i="17"/>
  <c r="G87"/>
  <c r="G12" i="10"/>
  <c r="G89"/>
  <c r="G90"/>
  <c r="G12" i="9"/>
  <c r="G11" s="1"/>
  <c r="F33" i="8"/>
  <c r="G173" i="9" l="1"/>
  <c r="G11" i="10"/>
  <c r="G172" s="1"/>
  <c r="G27" i="7"/>
  <c r="G127" i="6"/>
  <c r="G126" s="1"/>
  <c r="G45" l="1"/>
  <c r="F67" i="8"/>
  <c r="F63"/>
  <c r="F60" s="1"/>
  <c r="F59" s="1"/>
  <c r="F44"/>
  <c r="F41"/>
  <c r="F40" s="1"/>
  <c r="F39" s="1"/>
  <c r="F38" s="1"/>
  <c r="F29"/>
  <c r="F28" s="1"/>
  <c r="F24"/>
  <c r="F23" s="1"/>
  <c r="F21"/>
  <c r="F17"/>
  <c r="G167" i="7"/>
  <c r="G165"/>
  <c r="G164" s="1"/>
  <c r="G162" s="1"/>
  <c r="G160"/>
  <c r="G159" s="1"/>
  <c r="G157"/>
  <c r="G155"/>
  <c r="G149"/>
  <c r="G148" s="1"/>
  <c r="G146" s="1"/>
  <c r="G145" s="1"/>
  <c r="G144" s="1"/>
  <c r="G142"/>
  <c r="G141" s="1"/>
  <c r="G140" s="1"/>
  <c r="G139" s="1"/>
  <c r="G138" s="1"/>
  <c r="G136"/>
  <c r="G135" s="1"/>
  <c r="G133"/>
  <c r="G132" s="1"/>
  <c r="G130"/>
  <c r="G129" s="1"/>
  <c r="G127"/>
  <c r="G126" s="1"/>
  <c r="G123"/>
  <c r="G122" s="1"/>
  <c r="G117"/>
  <c r="G116" s="1"/>
  <c r="G113"/>
  <c r="G112"/>
  <c r="G111"/>
  <c r="G110" s="1"/>
  <c r="G109" s="1"/>
  <c r="G107"/>
  <c r="G106" s="1"/>
  <c r="G102"/>
  <c r="G100" s="1"/>
  <c r="G98"/>
  <c r="G97" s="1"/>
  <c r="G96" s="1"/>
  <c r="G91"/>
  <c r="G89"/>
  <c r="G84"/>
  <c r="G83" s="1"/>
  <c r="G82" s="1"/>
  <c r="G81" s="1"/>
  <c r="G79"/>
  <c r="G78" s="1"/>
  <c r="G77" s="1"/>
  <c r="G73"/>
  <c r="G72" s="1"/>
  <c r="G71" s="1"/>
  <c r="G68"/>
  <c r="G67" s="1"/>
  <c r="G66" s="1"/>
  <c r="G59"/>
  <c r="G58" s="1"/>
  <c r="G54"/>
  <c r="G53" s="1"/>
  <c r="G47"/>
  <c r="G40"/>
  <c r="G39" s="1"/>
  <c r="G34"/>
  <c r="G33" s="1"/>
  <c r="G32" s="1"/>
  <c r="G31" s="1"/>
  <c r="G29"/>
  <c r="G23"/>
  <c r="G22" s="1"/>
  <c r="G16"/>
  <c r="G15" s="1"/>
  <c r="G167" i="6"/>
  <c r="G166" s="1"/>
  <c r="G164" s="1"/>
  <c r="G162"/>
  <c r="G160"/>
  <c r="G153"/>
  <c r="G147"/>
  <c r="G146" s="1"/>
  <c r="G145" s="1"/>
  <c r="G144" s="1"/>
  <c r="G143" s="1"/>
  <c r="G139"/>
  <c r="G138" s="1"/>
  <c r="G136"/>
  <c r="G135" s="1"/>
  <c r="G133"/>
  <c r="G132" s="1"/>
  <c r="G130"/>
  <c r="G129" s="1"/>
  <c r="G121"/>
  <c r="G120" s="1"/>
  <c r="G117"/>
  <c r="G116"/>
  <c r="G115"/>
  <c r="G114" s="1"/>
  <c r="G113" s="1"/>
  <c r="G111"/>
  <c r="G110" s="1"/>
  <c r="G106"/>
  <c r="G104" s="1"/>
  <c r="G102"/>
  <c r="G101" s="1"/>
  <c r="G100" s="1"/>
  <c r="G95"/>
  <c r="G93"/>
  <c r="G88"/>
  <c r="G87" s="1"/>
  <c r="G86" s="1"/>
  <c r="G85" s="1"/>
  <c r="G83"/>
  <c r="G82" s="1"/>
  <c r="G81" s="1"/>
  <c r="G77"/>
  <c r="G76" s="1"/>
  <c r="G75" s="1"/>
  <c r="G72"/>
  <c r="G71" s="1"/>
  <c r="G70" s="1"/>
  <c r="G63"/>
  <c r="G62" s="1"/>
  <c r="G60"/>
  <c r="G51"/>
  <c r="G43"/>
  <c r="G36"/>
  <c r="G35" s="1"/>
  <c r="G34" s="1"/>
  <c r="G33" s="1"/>
  <c r="G31"/>
  <c r="G30" s="1"/>
  <c r="G28"/>
  <c r="G24"/>
  <c r="G16"/>
  <c r="G15" s="1"/>
  <c r="G13" s="1"/>
  <c r="G121" i="7" l="1"/>
  <c r="G120" s="1"/>
  <c r="G119" s="1"/>
  <c r="G125" i="6"/>
  <c r="G124" s="1"/>
  <c r="G123" s="1"/>
  <c r="F11" i="8"/>
  <c r="G38" i="7"/>
  <c r="G37" s="1"/>
  <c r="G36" s="1"/>
  <c r="G95"/>
  <c r="G42" i="6"/>
  <c r="G41" s="1"/>
  <c r="G40" s="1"/>
  <c r="G39" s="1"/>
  <c r="G158"/>
  <c r="G157" s="1"/>
  <c r="G156" s="1"/>
  <c r="G155" s="1"/>
  <c r="G165"/>
  <c r="G109"/>
  <c r="G108" s="1"/>
  <c r="G52" i="7"/>
  <c r="G51" s="1"/>
  <c r="G53" i="6"/>
  <c r="G50" s="1"/>
  <c r="G49" s="1"/>
  <c r="G48" s="1"/>
  <c r="G47" s="1"/>
  <c r="F43" i="8"/>
  <c r="G26" i="6"/>
  <c r="G23" s="1"/>
  <c r="G22" s="1"/>
  <c r="G21" s="1"/>
  <c r="G20" s="1"/>
  <c r="G19" s="1"/>
  <c r="G69"/>
  <c r="G68" s="1"/>
  <c r="G67" s="1"/>
  <c r="G66" s="1"/>
  <c r="G65" s="1"/>
  <c r="G105"/>
  <c r="G99"/>
  <c r="F27" i="8"/>
  <c r="G154" i="7"/>
  <c r="G153" s="1"/>
  <c r="G152" s="1"/>
  <c r="G151" s="1"/>
  <c r="G101"/>
  <c r="G65"/>
  <c r="G64" s="1"/>
  <c r="G63" s="1"/>
  <c r="G62" s="1"/>
  <c r="G61" s="1"/>
  <c r="G49"/>
  <c r="G46" s="1"/>
  <c r="G45" s="1"/>
  <c r="G44" s="1"/>
  <c r="G43" s="1"/>
  <c r="G25"/>
  <c r="G21" s="1"/>
  <c r="G20" s="1"/>
  <c r="F55" i="8"/>
  <c r="F56"/>
  <c r="F32"/>
  <c r="G13" i="7"/>
  <c r="G14"/>
  <c r="G105"/>
  <c r="G104" s="1"/>
  <c r="G55"/>
  <c r="G124"/>
  <c r="G147"/>
  <c r="G163"/>
  <c r="G58" i="6"/>
  <c r="G57" s="1"/>
  <c r="G56" s="1"/>
  <c r="G55" s="1"/>
  <c r="G59"/>
  <c r="G151"/>
  <c r="G150" s="1"/>
  <c r="G149" s="1"/>
  <c r="G152"/>
  <c r="G14"/>
  <c r="F73" i="8" l="1"/>
  <c r="G88" i="7"/>
  <c r="G19"/>
  <c r="G18" s="1"/>
  <c r="G12" s="1"/>
  <c r="G12" i="6"/>
  <c r="G92"/>
  <c r="G90" s="1"/>
  <c r="G86" i="7" l="1"/>
  <c r="G11" s="1"/>
  <c r="G169" s="1"/>
  <c r="G87"/>
  <c r="G11" i="6"/>
  <c r="G169" s="1"/>
  <c r="F70" i="8"/>
</calcChain>
</file>

<file path=xl/sharedStrings.xml><?xml version="1.0" encoding="utf-8"?>
<sst xmlns="http://schemas.openxmlformats.org/spreadsheetml/2006/main" count="5166" uniqueCount="249">
  <si>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</si>
  <si>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</si>
  <si>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</si>
  <si>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</si>
  <si>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</si>
  <si>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</si>
  <si>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</si>
  <si>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</si>
  <si>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</si>
  <si>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</si>
  <si>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</si>
  <si>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</si>
  <si>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</si>
  <si>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</si>
  <si>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</si>
  <si>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</si>
  <si>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</si>
  <si>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</si>
  <si>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</si>
  <si>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</si>
  <si>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</si>
  <si>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</si>
  <si>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</si>
  <si>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</si>
  <si>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</si>
  <si>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</si>
  <si>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</si>
  <si>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</si>
  <si>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</si>
  <si>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</si>
  <si>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</si>
  <si>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</si>
  <si>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</si>
  <si>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</si>
  <si>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</si>
  <si>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</si>
  <si>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</si>
  <si>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</si>
  <si>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</si>
  <si>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</si>
  <si>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</si>
  <si>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</si>
  <si>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</si>
  <si>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</si>
  <si>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</si>
  <si>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</si>
  <si>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852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</si>
  <si>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</si>
  <si>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</si>
  <si>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</si>
  <si>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</si>
  <si>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</si>
  <si>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</si>
  <si>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</si>
  <si>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</si>
  <si>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</si>
  <si>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</si>
  <si>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</si>
  <si>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</si>
  <si>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</si>
  <si>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</si>
  <si>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</si>
  <si>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</si>
  <si>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</si>
  <si>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</si>
  <si>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</si>
  <si>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</si>
  <si>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</si>
  <si>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</si>
  <si>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</si>
  <si>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</si>
  <si>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</si>
  <si>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</si>
  <si>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</si>
  <si>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</si>
  <si>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</si>
  <si>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</si>
  <si>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</si>
  <si>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</si>
  <si>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</si>
  <si>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</si>
  <si>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</si>
  <si>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</si>
  <si>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</si>
  <si>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</si>
  <si>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</si>
  <si>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</si>
  <si>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</si>
  <si>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</si>
  <si>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</si>
  <si>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</si>
  <si>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</si>
  <si>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</si>
  <si>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</si>
  <si>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</si>
  <si>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</si>
  <si>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</si>
  <si>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</si>
  <si>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</si>
  <si>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</si>
  <si>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</si>
  <si>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</si>
  <si>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</si>
  <si>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</si>
  <si>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</si>
  <si>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</si>
  <si>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</si>
  <si>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</si>
  <si>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</si>
  <si>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</si>
  <si>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</si>
  <si>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</si>
  <si>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</si>
  <si>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</si>
  <si>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</si>
  <si>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</si>
  <si>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</si>
  <si>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</si>
  <si>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</si>
  <si>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</si>
  <si>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</si>
  <si>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</si>
  <si>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</si>
  <si>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</si>
  <si>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</si>
  <si>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</si>
  <si>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</si>
  <si>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</si>
  <si>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</si>
  <si>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</si>
  <si>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</si>
  <si>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</si>
  <si>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</si>
  <si>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</si>
  <si>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</si>
  <si>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24 1 01 00000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</si>
  <si>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</si>
  <si>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</si>
  <si>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</si>
  <si>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</si>
  <si>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</si>
  <si>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</si>
  <si>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</si>
  <si>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</si>
  <si>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24 1 02 00000</t>
  </si>
  <si>
    <t>Ремонт и капитальный ремонт автомобильных дороги</t>
  </si>
  <si>
    <t>24 1 02 00100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</si>
  <si>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</si>
  <si>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</si>
  <si>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</si>
  <si>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12 0 08 00000</t>
  </si>
  <si>
    <t>Вывоз ТБО</t>
  </si>
  <si>
    <t>12 0 08 01000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</si>
  <si>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</si>
  <si>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</si>
  <si>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</si>
  <si>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</si>
  <si>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</si>
  <si>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</si>
  <si>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</si>
  <si>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30 0 01 00200</t>
  </si>
  <si>
    <t>30 0 0201000</t>
  </si>
  <si>
    <t>Мероприятиея, направления на энергосбережение и повышение энергоэффективности в Калужской области"</t>
  </si>
  <si>
    <t>30 0 02 89110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</si>
  <si>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</si>
  <si>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</si>
  <si>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</si>
  <si>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</si>
  <si>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</si>
  <si>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</si>
  <si>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</si>
  <si>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</si>
  <si>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</si>
  <si>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</si>
  <si>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</si>
  <si>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</si>
  <si>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</si>
  <si>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</si>
  <si>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</si>
  <si>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</si>
  <si>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</si>
  <si>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</si>
  <si>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</si>
  <si>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</si>
  <si>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</si>
  <si>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</si>
  <si>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</si>
  <si>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Пособия, компенсации, меры социальной поддержки по публичным нормативным обязательствам</t>
  </si>
  <si>
    <t>Пенсии, пособия, выплачиваемые организациями сектора государственного управления</t>
  </si>
  <si>
    <t>263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</si>
  <si>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</si>
  <si>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</si>
  <si>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</si>
  <si>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</si>
  <si>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</si>
  <si>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</si>
  <si>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</si>
  <si>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</si>
  <si>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</si>
  <si>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321</t>
  </si>
  <si>
    <t>122</t>
  </si>
  <si>
    <t>24 0 0100100</t>
  </si>
  <si>
    <t>Безвозмездное перечисление организациям, за исключением государтвенных и муниципальных организаций</t>
  </si>
  <si>
    <t>Образование</t>
  </si>
  <si>
    <t>07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</si>
  <si>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</si>
  <si>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</si>
  <si>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</si>
  <si>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05 1 00 00400</t>
  </si>
  <si>
    <t>Прочие работы,услуги</t>
  </si>
  <si>
    <t>12 0 10 002000</t>
  </si>
  <si>
    <t>Основное мероприятие "Обслуживание газопровода"</t>
  </si>
  <si>
    <t>30 0 0101000</t>
  </si>
  <si>
    <t>Основное мероприятие "Очистка и косметический ремонт колодцев колодцев"</t>
  </si>
  <si>
    <t>Основное мероприятие по переводу многоквартирных домов на индив.топление</t>
  </si>
  <si>
    <t>Приложение №5</t>
  </si>
  <si>
    <t>к  проекту  решения Сельской Думы</t>
  </si>
  <si>
    <t>Приложение №6</t>
  </si>
  <si>
    <t>Бюджетные ассигнования на 2019</t>
  </si>
  <si>
    <t>Ведомственная структура расходов бюджета муниципального образования сельского поселения "Деревня Манино" на 2019год</t>
  </si>
  <si>
    <t>Приложение №7</t>
  </si>
  <si>
    <t>Приложение №8</t>
  </si>
  <si>
    <t>Приложение №10</t>
  </si>
  <si>
    <t>Приложение №11</t>
  </si>
  <si>
    <t>Распределение бюджетных ассигнований сельского поселения "Деревня Манино" по раздел, подраздел,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2019 год</t>
  </si>
  <si>
    <t>Приложение №12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</si>
  <si>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</si>
  <si>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</si>
  <si>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870</t>
  </si>
  <si>
    <t>итого:</t>
  </si>
  <si>
    <t>Ведомственная структура расходов бюджета муниципального образования сельского поселения "Деревня Манино" на 2020год</t>
  </si>
  <si>
    <t>Бюджетные ассигнования на 2020</t>
  </si>
  <si>
    <t>Распределение бюджетных ассигнований сельского поселения "Деревня Манино" по раздел, подраздел,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2020 год</t>
  </si>
  <si>
    <t>Распределение бюджетных ассигнований сельского поселения "Деревня Манино"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2020 год</t>
  </si>
  <si>
    <t>Обкашивание территории около памятных мест, нежилых частных секторов, вдоль обочин центральных улиц, находящихся на территории сельского поселения"</t>
  </si>
  <si>
    <t>Демонтаж, ремонт, замена ламп в светильниках предназначенных для освещения улиц сельского поселения и уличное освещение</t>
  </si>
  <si>
    <t xml:space="preserve">от "____-"_______________  2018 г. № ____    </t>
  </si>
  <si>
    <t>нецелевая программа</t>
  </si>
  <si>
    <t>01 07</t>
  </si>
  <si>
    <t>проведение выборов и референдумов представительных органов  муниципального образования</t>
  </si>
  <si>
    <t>0107</t>
  </si>
  <si>
    <t>66 0 01 00100</t>
  </si>
  <si>
    <t>Бюджетные ассигнования на 2021</t>
  </si>
  <si>
    <t>Распределение бюджетных ассигнований сельского поселения "Деревня Манино" по раздел, подраздел,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2021 год</t>
  </si>
  <si>
    <t>Распределение бюджетных ассигнований сельского поселения "Деревня Манино"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2021 год</t>
  </si>
  <si>
    <t>Распределение бюджетных ассигнований сельского поселения "Деревня Манино"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2019 год</t>
  </si>
  <si>
    <t>Бюджетные ассигнования на 2019г</t>
  </si>
  <si>
    <t>Приложение №9</t>
  </si>
  <si>
    <t>Ведомственная структура расходов бюджета муниципального образования сельского поселения "Деревня Манино" на 2021год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</si>
</sst>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1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10" fillId="0" borderId="4" xfId="1" applyNumberFormat="1" applyFont="1" applyBorder="1" applyAlignment="1">
      <alignment horizontal="right" vertical="center" shrinkToFi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164" fontId="16" fillId="0" borderId="4" xfId="1" applyNumberFormat="1" applyFont="1" applyFill="1" applyBorder="1" applyAlignment="1">
      <alignment horizontal="right" vertical="center" shrinkToFi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49" fontId="11" fillId="0" borderId="2" xfId="0" applyNumberFormat="1" applyFont="1" applyBorder="1" applyAlignment="1">
      <alignment horizontal="left" vertical="center" wrapText="1"/>
    </xf>
    <xf numFmtId="164" fontId="16" fillId="0" borderId="2" xfId="1" applyNumberFormat="1" applyFont="1" applyFill="1" applyBorder="1" applyAlignment="1">
      <alignment horizontal="right" vertical="center" shrinkToFi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49" fontId="9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wrapText="1"/>
    </xf>
    <xf numFmtId="0" fontId="17" fillId="5" borderId="4" xfId="0" applyFont="1" applyFill="1" applyBorder="1" applyAlignment="1">
      <alignment vertical="top" wrapText="1"/>
    </xf>
    <xf numFmtId="164" fontId="11" fillId="0" borderId="2" xfId="1" applyNumberFormat="1" applyFont="1" applyFill="1" applyBorder="1" applyAlignment="1">
      <alignment horizontal="right" vertical="center" shrinkToFit="1"/>
    </xf>
    <xf numFmtId="0" fontId="8" fillId="0" borderId="0" xfId="0" applyFont="1"/>
    <xf numFmtId="164" fontId="8" fillId="0" borderId="0" xfId="1" applyNumberFormat="1" applyFont="1"/>
    <xf numFmtId="0" fontId="8" fillId="0" borderId="4" xfId="0" applyFont="1" applyBorder="1"/>
    <xf numFmtId="164" fontId="8" fillId="0" borderId="4" xfId="1" applyNumberFormat="1" applyFont="1" applyBorder="1"/>
    <xf numFmtId="0" fontId="19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64" fontId="20" fillId="0" borderId="4" xfId="1" applyNumberFormat="1" applyFont="1" applyBorder="1" applyAlignment="1">
      <alignment horizontal="right" vertical="center" shrinkToFit="1"/>
    </xf>
    <xf numFmtId="164" fontId="7" fillId="0" borderId="4" xfId="1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9"/>
  <sheetViews>
    <sheetView workbookViewId="0">
      <selection activeCell="G57" sqref="A1:G57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105" t="s">
        <v>205</v>
      </c>
      <c r="B1" s="105"/>
      <c r="C1" s="105"/>
      <c r="D1" s="105"/>
      <c r="E1" s="105"/>
      <c r="F1" s="105"/>
      <c r="G1" s="105"/>
    </row>
    <row r="2" spans="1:9">
      <c r="A2" s="105" t="s">
        <v>216</v>
      </c>
      <c r="B2" s="106"/>
      <c r="C2" s="106"/>
      <c r="D2" s="106"/>
      <c r="E2" s="106"/>
      <c r="F2" s="106"/>
      <c r="G2" s="106"/>
    </row>
    <row r="3" spans="1:9">
      <c r="A3" s="105" t="s">
        <v>0</v>
      </c>
      <c r="B3" s="105"/>
      <c r="C3" s="105"/>
      <c r="D3" s="105"/>
      <c r="E3" s="105"/>
      <c r="F3" s="105"/>
      <c r="G3" s="105"/>
    </row>
    <row r="4" spans="1:9">
      <c r="A4" s="105" t="s">
        <v>236</v>
      </c>
      <c r="B4" s="105"/>
      <c r="C4" s="105"/>
      <c r="D4" s="105"/>
      <c r="E4" s="105"/>
      <c r="F4" s="105"/>
      <c r="G4" s="105"/>
    </row>
    <row r="5" spans="1:9" ht="40.5" customHeight="1">
      <c r="A5" s="104" t="s">
        <v>219</v>
      </c>
      <c r="B5" s="104"/>
      <c r="C5" s="104"/>
      <c r="D5" s="104"/>
      <c r="E5" s="104"/>
      <c r="F5" s="104"/>
      <c r="G5" s="104"/>
    </row>
    <row r="6" spans="1:9">
      <c r="A6" s="9"/>
      <c r="B6" s="9"/>
      <c r="C6" s="9"/>
      <c r="D6" s="9"/>
      <c r="E6" s="9"/>
      <c r="F6" s="9"/>
      <c r="G6" s="9"/>
    </row>
    <row r="7" spans="1:9">
      <c r="A7" s="10"/>
      <c r="B7" s="10"/>
      <c r="C7" s="10"/>
      <c r="D7" s="10"/>
      <c r="E7" s="10"/>
      <c r="F7" s="10"/>
      <c r="G7" s="10" t="s">
        <v>103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218</v>
      </c>
      <c r="H8" s="2"/>
      <c r="I8" s="2"/>
    </row>
    <row r="9" spans="1:9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G12+G47+G55+G65+G90+G143+G149+G155+G164</f>
        <v>8005989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G13+G19+G33+G39</f>
        <v>3501562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71400</v>
      </c>
      <c r="H13" s="5"/>
      <c r="I13" s="5"/>
    </row>
    <row r="14" spans="1:9" ht="60.75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6" si="0">G15</f>
        <v>71400</v>
      </c>
      <c r="H14" s="5"/>
      <c r="I14" s="5"/>
    </row>
    <row r="15" spans="1:9" ht="24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71400</v>
      </c>
      <c r="H15" s="5"/>
      <c r="I15" s="5"/>
    </row>
    <row r="16" spans="1:9" ht="60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71400</v>
      </c>
      <c r="H16" s="5"/>
      <c r="I16" s="5"/>
    </row>
    <row r="17" spans="1:9" ht="24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v>71400</v>
      </c>
      <c r="H17" s="5"/>
      <c r="I17" s="5"/>
    </row>
    <row r="18" spans="1:9" ht="0.75" customHeight="1">
      <c r="A18" s="20" t="s">
        <v>22</v>
      </c>
      <c r="B18" s="21" t="s">
        <v>13</v>
      </c>
      <c r="C18" s="21" t="s">
        <v>20</v>
      </c>
      <c r="D18" s="25" t="s">
        <v>110</v>
      </c>
      <c r="E18" s="21" t="s">
        <v>200</v>
      </c>
      <c r="F18" s="21" t="s">
        <v>23</v>
      </c>
      <c r="G18" s="30">
        <v>40320</v>
      </c>
      <c r="H18" s="5"/>
      <c r="I18" s="5"/>
    </row>
    <row r="19" spans="1:9" ht="48">
      <c r="A19" s="31" t="s">
        <v>30</v>
      </c>
      <c r="B19" s="32" t="s">
        <v>13</v>
      </c>
      <c r="C19" s="32" t="s">
        <v>31</v>
      </c>
      <c r="D19" s="32"/>
      <c r="E19" s="32"/>
      <c r="F19" s="32"/>
      <c r="G19" s="33">
        <f>G20</f>
        <v>3165162</v>
      </c>
      <c r="H19" s="4"/>
      <c r="I19" s="4"/>
    </row>
    <row r="20" spans="1:9" ht="48">
      <c r="A20" s="20" t="s">
        <v>16</v>
      </c>
      <c r="B20" s="23" t="s">
        <v>13</v>
      </c>
      <c r="C20" s="24" t="s">
        <v>31</v>
      </c>
      <c r="D20" s="25" t="s">
        <v>105</v>
      </c>
      <c r="E20" s="25"/>
      <c r="F20" s="21"/>
      <c r="G20" s="34">
        <f>G21</f>
        <v>3165162</v>
      </c>
      <c r="H20" s="4"/>
      <c r="I20" s="4"/>
    </row>
    <row r="21" spans="1:9" ht="48">
      <c r="A21" s="35" t="s">
        <v>112</v>
      </c>
      <c r="B21" s="23" t="s">
        <v>13</v>
      </c>
      <c r="C21" s="24" t="s">
        <v>31</v>
      </c>
      <c r="D21" s="25" t="s">
        <v>108</v>
      </c>
      <c r="E21" s="25"/>
      <c r="F21" s="21"/>
      <c r="G21" s="34">
        <f>G22+G30</f>
        <v>3165162</v>
      </c>
      <c r="H21" s="4"/>
      <c r="I21" s="4"/>
    </row>
    <row r="22" spans="1:9">
      <c r="A22" s="36" t="s">
        <v>32</v>
      </c>
      <c r="B22" s="23" t="s">
        <v>13</v>
      </c>
      <c r="C22" s="24" t="s">
        <v>31</v>
      </c>
      <c r="D22" s="25" t="s">
        <v>113</v>
      </c>
      <c r="E22" s="25"/>
      <c r="F22" s="21"/>
      <c r="G22" s="30">
        <f>G23</f>
        <v>2674680</v>
      </c>
      <c r="H22" s="5"/>
      <c r="I22" s="5"/>
    </row>
    <row r="23" spans="1:9">
      <c r="A23" s="36" t="s">
        <v>32</v>
      </c>
      <c r="B23" s="23" t="s">
        <v>13</v>
      </c>
      <c r="C23" s="24" t="s">
        <v>31</v>
      </c>
      <c r="D23" s="25" t="s">
        <v>113</v>
      </c>
      <c r="E23" s="23" t="s">
        <v>111</v>
      </c>
      <c r="F23" s="21"/>
      <c r="G23" s="30">
        <f>G24+G26+G28</f>
        <v>2674680</v>
      </c>
      <c r="H23" s="5"/>
      <c r="I23" s="5"/>
    </row>
    <row r="24" spans="1:9" ht="60.75">
      <c r="A24" s="36" t="s">
        <v>33</v>
      </c>
      <c r="B24" s="23" t="s">
        <v>13</v>
      </c>
      <c r="C24" s="24" t="s">
        <v>31</v>
      </c>
      <c r="D24" s="25" t="s">
        <v>113</v>
      </c>
      <c r="E24" s="25">
        <v>100</v>
      </c>
      <c r="F24" s="21"/>
      <c r="G24" s="30">
        <f>G25</f>
        <v>1565306</v>
      </c>
      <c r="H24" s="5"/>
      <c r="I24" s="5"/>
    </row>
    <row r="25" spans="1:9" ht="24.75">
      <c r="A25" s="36" t="s">
        <v>21</v>
      </c>
      <c r="B25" s="23" t="s">
        <v>13</v>
      </c>
      <c r="C25" s="24" t="s">
        <v>31</v>
      </c>
      <c r="D25" s="25" t="s">
        <v>113</v>
      </c>
      <c r="E25" s="25">
        <v>120</v>
      </c>
      <c r="F25" s="21"/>
      <c r="G25" s="30">
        <v>1565306</v>
      </c>
      <c r="H25" s="5"/>
      <c r="I25" s="5"/>
    </row>
    <row r="26" spans="1:9" ht="24.75">
      <c r="A26" s="36" t="s">
        <v>34</v>
      </c>
      <c r="B26" s="21" t="s">
        <v>13</v>
      </c>
      <c r="C26" s="21" t="s">
        <v>31</v>
      </c>
      <c r="D26" s="25" t="s">
        <v>113</v>
      </c>
      <c r="E26" s="21" t="s">
        <v>35</v>
      </c>
      <c r="F26" s="21"/>
      <c r="G26" s="30">
        <f>G27</f>
        <v>1102374</v>
      </c>
      <c r="H26" s="5"/>
      <c r="I26" s="5"/>
    </row>
    <row r="27" spans="1:9" ht="36.75">
      <c r="A27" s="36" t="s">
        <v>36</v>
      </c>
      <c r="B27" s="21" t="s">
        <v>13</v>
      </c>
      <c r="C27" s="21" t="s">
        <v>31</v>
      </c>
      <c r="D27" s="25" t="s">
        <v>113</v>
      </c>
      <c r="E27" s="21" t="s">
        <v>37</v>
      </c>
      <c r="F27" s="21"/>
      <c r="G27" s="30">
        <v>1102374</v>
      </c>
      <c r="H27" s="5"/>
      <c r="I27" s="5"/>
    </row>
    <row r="28" spans="1:9">
      <c r="A28" s="20" t="s">
        <v>43</v>
      </c>
      <c r="B28" s="21" t="s">
        <v>13</v>
      </c>
      <c r="C28" s="21" t="s">
        <v>31</v>
      </c>
      <c r="D28" s="25" t="s">
        <v>113</v>
      </c>
      <c r="E28" s="21" t="s">
        <v>26</v>
      </c>
      <c r="F28" s="21"/>
      <c r="G28" s="30">
        <f t="shared" ref="G28" si="1">G29</f>
        <v>7000</v>
      </c>
      <c r="H28" s="5"/>
      <c r="I28" s="5"/>
    </row>
    <row r="29" spans="1:9">
      <c r="A29" s="20" t="s">
        <v>44</v>
      </c>
      <c r="B29" s="21" t="s">
        <v>13</v>
      </c>
      <c r="C29" s="21" t="s">
        <v>31</v>
      </c>
      <c r="D29" s="25" t="s">
        <v>113</v>
      </c>
      <c r="E29" s="21" t="s">
        <v>45</v>
      </c>
      <c r="F29" s="21"/>
      <c r="G29" s="30">
        <v>7000</v>
      </c>
      <c r="H29" s="5"/>
      <c r="I29" s="5"/>
    </row>
    <row r="30" spans="1:9" ht="24">
      <c r="A30" s="29" t="s">
        <v>114</v>
      </c>
      <c r="B30" s="23" t="s">
        <v>13</v>
      </c>
      <c r="C30" s="24" t="s">
        <v>31</v>
      </c>
      <c r="D30" s="25" t="s">
        <v>115</v>
      </c>
      <c r="E30" s="23" t="s">
        <v>111</v>
      </c>
      <c r="F30" s="37"/>
      <c r="G30" s="38">
        <f>G31</f>
        <v>490482</v>
      </c>
      <c r="H30" s="5"/>
      <c r="I30" s="5"/>
    </row>
    <row r="31" spans="1:9" ht="60">
      <c r="A31" s="29" t="s">
        <v>33</v>
      </c>
      <c r="B31" s="23" t="s">
        <v>13</v>
      </c>
      <c r="C31" s="24" t="s">
        <v>31</v>
      </c>
      <c r="D31" s="25" t="s">
        <v>115</v>
      </c>
      <c r="E31" s="25">
        <v>100</v>
      </c>
      <c r="F31" s="30"/>
      <c r="G31" s="30">
        <f>G32</f>
        <v>490482</v>
      </c>
      <c r="H31" s="5"/>
      <c r="I31" s="5"/>
    </row>
    <row r="32" spans="1:9" ht="24">
      <c r="A32" s="29" t="s">
        <v>21</v>
      </c>
      <c r="B32" s="23" t="s">
        <v>13</v>
      </c>
      <c r="C32" s="24" t="s">
        <v>31</v>
      </c>
      <c r="D32" s="25" t="s">
        <v>115</v>
      </c>
      <c r="E32" s="25">
        <v>120</v>
      </c>
      <c r="F32" s="30"/>
      <c r="G32" s="30">
        <v>490482</v>
      </c>
      <c r="H32" s="5"/>
      <c r="I32" s="5"/>
    </row>
    <row r="33" spans="1:9">
      <c r="A33" s="31" t="s">
        <v>24</v>
      </c>
      <c r="B33" s="32" t="s">
        <v>13</v>
      </c>
      <c r="C33" s="32" t="s">
        <v>25</v>
      </c>
      <c r="D33" s="32"/>
      <c r="E33" s="32"/>
      <c r="F33" s="32"/>
      <c r="G33" s="39">
        <f t="shared" ref="G33:G36" si="2">G34</f>
        <v>10000</v>
      </c>
      <c r="H33" s="5"/>
      <c r="I33" s="5"/>
    </row>
    <row r="34" spans="1:9" ht="48">
      <c r="A34" s="20" t="s">
        <v>16</v>
      </c>
      <c r="B34" s="23" t="s">
        <v>13</v>
      </c>
      <c r="C34" s="24" t="s">
        <v>25</v>
      </c>
      <c r="D34" s="25" t="s">
        <v>105</v>
      </c>
      <c r="E34" s="25"/>
      <c r="F34" s="21"/>
      <c r="G34" s="34">
        <f t="shared" si="2"/>
        <v>10000</v>
      </c>
      <c r="H34" s="5"/>
      <c r="I34" s="5"/>
    </row>
    <row r="35" spans="1:9" ht="48">
      <c r="A35" s="40" t="s">
        <v>116</v>
      </c>
      <c r="B35" s="23" t="s">
        <v>13</v>
      </c>
      <c r="C35" s="24" t="s">
        <v>25</v>
      </c>
      <c r="D35" s="25" t="s">
        <v>108</v>
      </c>
      <c r="E35" s="25"/>
      <c r="F35" s="21"/>
      <c r="G35" s="34">
        <f t="shared" si="2"/>
        <v>10000</v>
      </c>
      <c r="H35" s="5"/>
      <c r="I35" s="5"/>
    </row>
    <row r="36" spans="1:9">
      <c r="A36" s="29" t="s">
        <v>117</v>
      </c>
      <c r="B36" s="23" t="s">
        <v>13</v>
      </c>
      <c r="C36" s="24" t="s">
        <v>25</v>
      </c>
      <c r="D36" s="25" t="s">
        <v>118</v>
      </c>
      <c r="E36" s="23" t="s">
        <v>26</v>
      </c>
      <c r="F36" s="21"/>
      <c r="G36" s="30">
        <f t="shared" si="2"/>
        <v>10000</v>
      </c>
      <c r="H36" s="5"/>
      <c r="I36" s="5"/>
    </row>
    <row r="37" spans="1:9">
      <c r="A37" s="29" t="s">
        <v>43</v>
      </c>
      <c r="B37" s="23" t="s">
        <v>13</v>
      </c>
      <c r="C37" s="24" t="s">
        <v>25</v>
      </c>
      <c r="D37" s="25" t="s">
        <v>118</v>
      </c>
      <c r="E37" s="25">
        <v>870</v>
      </c>
      <c r="F37" s="21"/>
      <c r="G37" s="30">
        <v>10000</v>
      </c>
      <c r="H37" s="5"/>
      <c r="I37" s="5"/>
    </row>
    <row r="38" spans="1:9" hidden="1">
      <c r="A38" s="29" t="s">
        <v>27</v>
      </c>
      <c r="B38" s="23" t="s">
        <v>13</v>
      </c>
      <c r="C38" s="24" t="s">
        <v>25</v>
      </c>
      <c r="D38" s="25" t="s">
        <v>118</v>
      </c>
      <c r="E38" s="25">
        <v>870</v>
      </c>
      <c r="F38" s="21" t="s">
        <v>29</v>
      </c>
      <c r="G38" s="30">
        <v>9100</v>
      </c>
      <c r="H38" s="5"/>
      <c r="I38" s="5"/>
    </row>
    <row r="39" spans="1:9">
      <c r="A39" s="31" t="s">
        <v>47</v>
      </c>
      <c r="B39" s="32" t="s">
        <v>13</v>
      </c>
      <c r="C39" s="32" t="s">
        <v>48</v>
      </c>
      <c r="D39" s="32"/>
      <c r="E39" s="32"/>
      <c r="F39" s="32"/>
      <c r="G39" s="26">
        <f t="shared" ref="G39:G43" si="3">G40</f>
        <v>255000</v>
      </c>
      <c r="H39" s="5"/>
      <c r="I39" s="5"/>
    </row>
    <row r="40" spans="1:9" ht="48">
      <c r="A40" s="20" t="s">
        <v>16</v>
      </c>
      <c r="B40" s="23" t="s">
        <v>13</v>
      </c>
      <c r="C40" s="24" t="s">
        <v>48</v>
      </c>
      <c r="D40" s="25" t="s">
        <v>105</v>
      </c>
      <c r="E40" s="25"/>
      <c r="F40" s="21"/>
      <c r="G40" s="30">
        <f t="shared" si="3"/>
        <v>255000</v>
      </c>
      <c r="H40" s="5"/>
      <c r="I40" s="5"/>
    </row>
    <row r="41" spans="1:9" ht="60">
      <c r="A41" s="35" t="s">
        <v>119</v>
      </c>
      <c r="B41" s="23" t="s">
        <v>13</v>
      </c>
      <c r="C41" s="24" t="s">
        <v>48</v>
      </c>
      <c r="D41" s="25" t="s">
        <v>108</v>
      </c>
      <c r="E41" s="25"/>
      <c r="F41" s="41"/>
      <c r="G41" s="34">
        <f t="shared" si="3"/>
        <v>255000</v>
      </c>
      <c r="H41" s="4"/>
      <c r="I41" s="4"/>
    </row>
    <row r="42" spans="1:9" ht="24.75">
      <c r="A42" s="36" t="s">
        <v>49</v>
      </c>
      <c r="B42" s="23" t="s">
        <v>13</v>
      </c>
      <c r="C42" s="24" t="s">
        <v>48</v>
      </c>
      <c r="D42" s="25" t="s">
        <v>120</v>
      </c>
      <c r="E42" s="23" t="s">
        <v>111</v>
      </c>
      <c r="F42" s="41"/>
      <c r="G42" s="34">
        <f>G43+G45</f>
        <v>255000</v>
      </c>
      <c r="H42" s="4"/>
      <c r="I42" s="4"/>
    </row>
    <row r="43" spans="1:9" ht="24.75">
      <c r="A43" s="36" t="s">
        <v>34</v>
      </c>
      <c r="B43" s="23" t="s">
        <v>13</v>
      </c>
      <c r="C43" s="24" t="s">
        <v>48</v>
      </c>
      <c r="D43" s="25" t="s">
        <v>120</v>
      </c>
      <c r="E43" s="25">
        <v>200</v>
      </c>
      <c r="F43" s="41"/>
      <c r="G43" s="30">
        <f t="shared" si="3"/>
        <v>250000</v>
      </c>
      <c r="H43" s="5"/>
      <c r="I43" s="5"/>
    </row>
    <row r="44" spans="1:9" ht="36.75">
      <c r="A44" s="36" t="s">
        <v>36</v>
      </c>
      <c r="B44" s="23" t="s">
        <v>13</v>
      </c>
      <c r="C44" s="24" t="s">
        <v>48</v>
      </c>
      <c r="D44" s="25" t="s">
        <v>120</v>
      </c>
      <c r="E44" s="25">
        <v>240</v>
      </c>
      <c r="F44" s="41"/>
      <c r="G44" s="30">
        <v>250000</v>
      </c>
      <c r="H44" s="5"/>
      <c r="I44" s="5"/>
    </row>
    <row r="45" spans="1:9" ht="36.75">
      <c r="A45" s="36" t="s">
        <v>36</v>
      </c>
      <c r="B45" s="41" t="s">
        <v>50</v>
      </c>
      <c r="C45" s="41" t="s">
        <v>48</v>
      </c>
      <c r="D45" s="25" t="s">
        <v>120</v>
      </c>
      <c r="E45" s="41" t="s">
        <v>26</v>
      </c>
      <c r="F45" s="41"/>
      <c r="G45" s="30">
        <f>G46</f>
        <v>5000</v>
      </c>
      <c r="H45" s="5"/>
      <c r="I45" s="5"/>
    </row>
    <row r="46" spans="1:9">
      <c r="A46" s="20" t="s">
        <v>28</v>
      </c>
      <c r="B46" s="41" t="s">
        <v>50</v>
      </c>
      <c r="C46" s="41" t="s">
        <v>48</v>
      </c>
      <c r="D46" s="25" t="s">
        <v>120</v>
      </c>
      <c r="E46" s="41" t="s">
        <v>45</v>
      </c>
      <c r="F46" s="41" t="s">
        <v>29</v>
      </c>
      <c r="G46" s="30">
        <v>5000</v>
      </c>
      <c r="H46" s="5"/>
      <c r="I46" s="5"/>
    </row>
    <row r="47" spans="1:9">
      <c r="A47" s="31" t="s">
        <v>51</v>
      </c>
      <c r="B47" s="32" t="s">
        <v>13</v>
      </c>
      <c r="C47" s="32" t="s">
        <v>52</v>
      </c>
      <c r="D47" s="32"/>
      <c r="E47" s="32"/>
      <c r="F47" s="32"/>
      <c r="G47" s="42">
        <f t="shared" ref="G47:G49" si="4">G48</f>
        <v>93347</v>
      </c>
      <c r="H47" s="5"/>
      <c r="I47" s="5"/>
    </row>
    <row r="48" spans="1:9">
      <c r="A48" s="20" t="s">
        <v>53</v>
      </c>
      <c r="B48" s="21" t="s">
        <v>13</v>
      </c>
      <c r="C48" s="21" t="s">
        <v>54</v>
      </c>
      <c r="D48" s="25"/>
      <c r="E48" s="21"/>
      <c r="F48" s="21"/>
      <c r="G48" s="30">
        <f t="shared" si="4"/>
        <v>93347</v>
      </c>
      <c r="H48" s="5"/>
      <c r="I48" s="5"/>
    </row>
    <row r="49" spans="1:9" ht="24">
      <c r="A49" s="40" t="s">
        <v>121</v>
      </c>
      <c r="B49" s="23" t="s">
        <v>122</v>
      </c>
      <c r="C49" s="24" t="s">
        <v>54</v>
      </c>
      <c r="D49" s="25" t="s">
        <v>123</v>
      </c>
      <c r="E49" s="21"/>
      <c r="F49" s="21"/>
      <c r="G49" s="30">
        <f t="shared" si="4"/>
        <v>93347</v>
      </c>
      <c r="H49" s="5"/>
      <c r="I49" s="5"/>
    </row>
    <row r="50" spans="1:9" ht="36.75">
      <c r="A50" s="36" t="s">
        <v>55</v>
      </c>
      <c r="B50" s="21" t="s">
        <v>13</v>
      </c>
      <c r="C50" s="21" t="s">
        <v>54</v>
      </c>
      <c r="D50" s="21" t="s">
        <v>124</v>
      </c>
      <c r="E50" s="21" t="s">
        <v>111</v>
      </c>
      <c r="F50" s="21"/>
      <c r="G50" s="30">
        <f>G51+G53</f>
        <v>93347</v>
      </c>
      <c r="H50" s="5"/>
      <c r="I50" s="5"/>
    </row>
    <row r="51" spans="1:9" ht="72">
      <c r="A51" s="20" t="s">
        <v>17</v>
      </c>
      <c r="B51" s="21" t="s">
        <v>13</v>
      </c>
      <c r="C51" s="21" t="s">
        <v>54</v>
      </c>
      <c r="D51" s="21" t="s">
        <v>124</v>
      </c>
      <c r="E51" s="21" t="s">
        <v>18</v>
      </c>
      <c r="F51" s="21"/>
      <c r="G51" s="30">
        <f>G52</f>
        <v>63795</v>
      </c>
      <c r="H51" s="5"/>
      <c r="I51" s="5"/>
    </row>
    <row r="52" spans="1:9" ht="24.75">
      <c r="A52" s="36" t="s">
        <v>21</v>
      </c>
      <c r="B52" s="21" t="s">
        <v>13</v>
      </c>
      <c r="C52" s="21" t="s">
        <v>54</v>
      </c>
      <c r="D52" s="21" t="s">
        <v>124</v>
      </c>
      <c r="E52" s="21" t="s">
        <v>19</v>
      </c>
      <c r="F52" s="21"/>
      <c r="G52" s="30">
        <v>63795</v>
      </c>
      <c r="H52" s="5"/>
      <c r="I52" s="5"/>
    </row>
    <row r="53" spans="1:9" ht="24.75">
      <c r="A53" s="36" t="s">
        <v>34</v>
      </c>
      <c r="B53" s="21" t="s">
        <v>13</v>
      </c>
      <c r="C53" s="21" t="s">
        <v>54</v>
      </c>
      <c r="D53" s="21" t="s">
        <v>124</v>
      </c>
      <c r="E53" s="21" t="s">
        <v>35</v>
      </c>
      <c r="F53" s="21"/>
      <c r="G53" s="30">
        <f>G54</f>
        <v>29552</v>
      </c>
      <c r="H53" s="5"/>
      <c r="I53" s="5"/>
    </row>
    <row r="54" spans="1:9" ht="36.75">
      <c r="A54" s="36" t="s">
        <v>36</v>
      </c>
      <c r="B54" s="21" t="s">
        <v>13</v>
      </c>
      <c r="C54" s="21" t="s">
        <v>54</v>
      </c>
      <c r="D54" s="21" t="s">
        <v>124</v>
      </c>
      <c r="E54" s="21" t="s">
        <v>37</v>
      </c>
      <c r="F54" s="21"/>
      <c r="G54" s="30">
        <v>29552</v>
      </c>
      <c r="H54" s="5"/>
      <c r="I54" s="5"/>
    </row>
    <row r="55" spans="1:9" ht="36" customHeight="1">
      <c r="A55" s="31" t="s">
        <v>56</v>
      </c>
      <c r="B55" s="32" t="s">
        <v>13</v>
      </c>
      <c r="C55" s="32" t="s">
        <v>57</v>
      </c>
      <c r="D55" s="32"/>
      <c r="E55" s="32"/>
      <c r="F55" s="32"/>
      <c r="G55" s="43">
        <f>G56</f>
        <v>525000</v>
      </c>
      <c r="H55" s="4"/>
      <c r="I55" s="4"/>
    </row>
    <row r="56" spans="1:9" ht="36.75">
      <c r="A56" s="44" t="s">
        <v>58</v>
      </c>
      <c r="B56" s="21" t="s">
        <v>13</v>
      </c>
      <c r="C56" s="21" t="s">
        <v>59</v>
      </c>
      <c r="D56" s="21"/>
      <c r="E56" s="21"/>
      <c r="F56" s="21"/>
      <c r="G56" s="34">
        <f>G57+G62</f>
        <v>525000</v>
      </c>
      <c r="H56" s="4"/>
      <c r="I56" s="4"/>
    </row>
    <row r="57" spans="1:9" ht="36">
      <c r="A57" s="20" t="s">
        <v>60</v>
      </c>
      <c r="B57" s="21" t="s">
        <v>13</v>
      </c>
      <c r="C57" s="21" t="s">
        <v>59</v>
      </c>
      <c r="D57" s="21" t="s">
        <v>125</v>
      </c>
      <c r="E57" s="21"/>
      <c r="F57" s="21"/>
      <c r="G57" s="34">
        <f>G58</f>
        <v>200000</v>
      </c>
      <c r="H57" s="4"/>
      <c r="I57" s="4"/>
    </row>
    <row r="58" spans="1:9" ht="36">
      <c r="A58" s="45" t="s">
        <v>126</v>
      </c>
      <c r="B58" s="46" t="s">
        <v>13</v>
      </c>
      <c r="C58" s="46" t="s">
        <v>59</v>
      </c>
      <c r="D58" s="47" t="s">
        <v>127</v>
      </c>
      <c r="E58" s="21" t="s">
        <v>111</v>
      </c>
      <c r="F58" s="21"/>
      <c r="G58" s="34">
        <f>G60</f>
        <v>200000</v>
      </c>
      <c r="H58" s="4"/>
      <c r="I58" s="4"/>
    </row>
    <row r="59" spans="1:9" ht="24">
      <c r="A59" s="48" t="s">
        <v>128</v>
      </c>
      <c r="B59" s="49" t="s">
        <v>13</v>
      </c>
      <c r="C59" s="49" t="s">
        <v>59</v>
      </c>
      <c r="D59" s="50" t="s">
        <v>129</v>
      </c>
      <c r="E59" s="21"/>
      <c r="F59" s="21"/>
      <c r="G59" s="34">
        <f>G60</f>
        <v>200000</v>
      </c>
      <c r="H59" s="4"/>
      <c r="I59" s="4"/>
    </row>
    <row r="60" spans="1:9" ht="24">
      <c r="A60" s="20" t="s">
        <v>34</v>
      </c>
      <c r="B60" s="21" t="s">
        <v>13</v>
      </c>
      <c r="C60" s="21" t="s">
        <v>59</v>
      </c>
      <c r="D60" s="50" t="s">
        <v>129</v>
      </c>
      <c r="E60" s="21" t="s">
        <v>35</v>
      </c>
      <c r="F60" s="21"/>
      <c r="G60" s="30">
        <f>G61</f>
        <v>200000</v>
      </c>
      <c r="H60" s="5"/>
      <c r="I60" s="5"/>
    </row>
    <row r="61" spans="1:9" ht="46.5" customHeight="1">
      <c r="A61" s="36" t="s">
        <v>36</v>
      </c>
      <c r="B61" s="21" t="s">
        <v>13</v>
      </c>
      <c r="C61" s="21" t="s">
        <v>59</v>
      </c>
      <c r="D61" s="50" t="s">
        <v>129</v>
      </c>
      <c r="E61" s="41" t="s">
        <v>37</v>
      </c>
      <c r="F61" s="41"/>
      <c r="G61" s="30">
        <v>200000</v>
      </c>
      <c r="H61" s="5"/>
      <c r="I61" s="5"/>
    </row>
    <row r="62" spans="1:9" ht="24">
      <c r="A62" s="20" t="s">
        <v>130</v>
      </c>
      <c r="B62" s="21" t="s">
        <v>13</v>
      </c>
      <c r="C62" s="21" t="s">
        <v>59</v>
      </c>
      <c r="D62" s="50" t="s">
        <v>131</v>
      </c>
      <c r="E62" s="21" t="s">
        <v>111</v>
      </c>
      <c r="F62" s="41"/>
      <c r="G62" s="30">
        <f t="shared" ref="G62:G63" si="5">G63</f>
        <v>325000</v>
      </c>
      <c r="H62" s="5"/>
      <c r="I62" s="5"/>
    </row>
    <row r="63" spans="1:9" ht="24">
      <c r="A63" s="20" t="s">
        <v>34</v>
      </c>
      <c r="B63" s="21" t="s">
        <v>13</v>
      </c>
      <c r="C63" s="21" t="s">
        <v>59</v>
      </c>
      <c r="D63" s="50" t="s">
        <v>131</v>
      </c>
      <c r="E63" s="21" t="s">
        <v>35</v>
      </c>
      <c r="F63" s="41"/>
      <c r="G63" s="30">
        <f t="shared" si="5"/>
        <v>325000</v>
      </c>
      <c r="H63" s="5"/>
      <c r="I63" s="5"/>
    </row>
    <row r="64" spans="1:9" ht="36.75" customHeight="1">
      <c r="A64" s="36" t="s">
        <v>36</v>
      </c>
      <c r="B64" s="21" t="s">
        <v>13</v>
      </c>
      <c r="C64" s="21" t="s">
        <v>59</v>
      </c>
      <c r="D64" s="50" t="s">
        <v>131</v>
      </c>
      <c r="E64" s="41" t="s">
        <v>37</v>
      </c>
      <c r="F64" s="41"/>
      <c r="G64" s="30">
        <v>325000</v>
      </c>
      <c r="H64" s="5"/>
      <c r="I64" s="5"/>
    </row>
    <row r="65" spans="1:9" s="8" customFormat="1" ht="31.5" hidden="1" customHeight="1">
      <c r="A65" s="31" t="s">
        <v>61</v>
      </c>
      <c r="B65" s="32" t="s">
        <v>13</v>
      </c>
      <c r="C65" s="32" t="s">
        <v>62</v>
      </c>
      <c r="D65" s="32"/>
      <c r="E65" s="32"/>
      <c r="F65" s="32"/>
      <c r="G65" s="42">
        <f t="shared" ref="G65:G71" si="6">G66</f>
        <v>0</v>
      </c>
      <c r="H65" s="7"/>
      <c r="I65" s="7"/>
    </row>
    <row r="66" spans="1:9" s="8" customFormat="1" ht="26.25" hidden="1" customHeight="1">
      <c r="A66" s="20" t="s">
        <v>63</v>
      </c>
      <c r="B66" s="21" t="s">
        <v>13</v>
      </c>
      <c r="C66" s="21" t="s">
        <v>64</v>
      </c>
      <c r="D66" s="21"/>
      <c r="E66" s="21"/>
      <c r="F66" s="21"/>
      <c r="G66" s="30">
        <f t="shared" si="6"/>
        <v>0</v>
      </c>
      <c r="H66" s="7"/>
      <c r="I66" s="7"/>
    </row>
    <row r="67" spans="1:9" s="8" customFormat="1" ht="32.25" hidden="1" customHeight="1">
      <c r="A67" s="48" t="s">
        <v>132</v>
      </c>
      <c r="B67" s="49" t="s">
        <v>13</v>
      </c>
      <c r="C67" s="49" t="s">
        <v>64</v>
      </c>
      <c r="D67" s="50" t="s">
        <v>133</v>
      </c>
      <c r="E67" s="21"/>
      <c r="F67" s="21"/>
      <c r="G67" s="30">
        <f t="shared" si="6"/>
        <v>0</v>
      </c>
      <c r="H67" s="7"/>
      <c r="I67" s="7"/>
    </row>
    <row r="68" spans="1:9" s="8" customFormat="1" ht="39.75" hidden="1" customHeight="1">
      <c r="A68" s="29" t="s">
        <v>134</v>
      </c>
      <c r="B68" s="49" t="s">
        <v>50</v>
      </c>
      <c r="C68" s="49" t="s">
        <v>64</v>
      </c>
      <c r="D68" s="50" t="s">
        <v>135</v>
      </c>
      <c r="E68" s="41" t="s">
        <v>111</v>
      </c>
      <c r="F68" s="41"/>
      <c r="G68" s="30">
        <f>G69+G85</f>
        <v>0</v>
      </c>
      <c r="H68" s="7"/>
      <c r="I68" s="7"/>
    </row>
    <row r="69" spans="1:9" s="8" customFormat="1" ht="24" hidden="1" customHeight="1">
      <c r="A69" s="40" t="s">
        <v>136</v>
      </c>
      <c r="B69" s="23" t="s">
        <v>13</v>
      </c>
      <c r="C69" s="24" t="s">
        <v>64</v>
      </c>
      <c r="D69" s="25" t="s">
        <v>135</v>
      </c>
      <c r="E69" s="41"/>
      <c r="F69" s="41"/>
      <c r="G69" s="30">
        <f>G70+G75+G81</f>
        <v>0</v>
      </c>
      <c r="H69" s="7"/>
      <c r="I69" s="7"/>
    </row>
    <row r="70" spans="1:9" s="8" customFormat="1" ht="16.5" hidden="1" customHeight="1">
      <c r="A70" s="51" t="s">
        <v>137</v>
      </c>
      <c r="B70" s="49" t="s">
        <v>50</v>
      </c>
      <c r="C70" s="49" t="s">
        <v>64</v>
      </c>
      <c r="D70" s="50" t="s">
        <v>138</v>
      </c>
      <c r="E70" s="41" t="s">
        <v>35</v>
      </c>
      <c r="F70" s="41"/>
      <c r="G70" s="30">
        <f>G71</f>
        <v>0</v>
      </c>
      <c r="H70" s="7"/>
      <c r="I70" s="7"/>
    </row>
    <row r="71" spans="1:9" ht="26.25" hidden="1" customHeight="1">
      <c r="A71" s="36" t="s">
        <v>34</v>
      </c>
      <c r="B71" s="21" t="s">
        <v>13</v>
      </c>
      <c r="C71" s="21" t="s">
        <v>64</v>
      </c>
      <c r="D71" s="50" t="s">
        <v>138</v>
      </c>
      <c r="E71" s="41" t="s">
        <v>37</v>
      </c>
      <c r="F71" s="41"/>
      <c r="G71" s="30">
        <f t="shared" si="6"/>
        <v>0</v>
      </c>
      <c r="H71" s="5"/>
      <c r="I71" s="5"/>
    </row>
    <row r="72" spans="1:9" ht="40.5" hidden="1" customHeight="1">
      <c r="A72" s="36" t="s">
        <v>36</v>
      </c>
      <c r="B72" s="21" t="s">
        <v>13</v>
      </c>
      <c r="C72" s="21" t="s">
        <v>64</v>
      </c>
      <c r="D72" s="50" t="s">
        <v>138</v>
      </c>
      <c r="E72" s="41" t="s">
        <v>41</v>
      </c>
      <c r="F72" s="41"/>
      <c r="G72" s="30">
        <f>G73+G74</f>
        <v>0</v>
      </c>
      <c r="H72" s="5"/>
      <c r="I72" s="5"/>
    </row>
    <row r="73" spans="1:9" ht="18.75" hidden="1" customHeight="1">
      <c r="A73" s="20" t="s">
        <v>39</v>
      </c>
      <c r="B73" s="21" t="s">
        <v>13</v>
      </c>
      <c r="C73" s="21" t="s">
        <v>64</v>
      </c>
      <c r="D73" s="50" t="s">
        <v>138</v>
      </c>
      <c r="E73" s="41" t="s">
        <v>41</v>
      </c>
      <c r="F73" s="41" t="s">
        <v>40</v>
      </c>
      <c r="G73" s="30">
        <v>0</v>
      </c>
      <c r="H73" s="5"/>
      <c r="I73" s="5"/>
    </row>
    <row r="74" spans="1:9" ht="18" hidden="1" customHeight="1">
      <c r="A74" s="20" t="s">
        <v>22</v>
      </c>
      <c r="B74" s="21" t="s">
        <v>13</v>
      </c>
      <c r="C74" s="21" t="s">
        <v>64</v>
      </c>
      <c r="D74" s="50" t="s">
        <v>138</v>
      </c>
      <c r="E74" s="41" t="s">
        <v>41</v>
      </c>
      <c r="F74" s="41" t="s">
        <v>23</v>
      </c>
      <c r="G74" s="30">
        <v>0</v>
      </c>
      <c r="H74" s="5"/>
      <c r="I74" s="5"/>
    </row>
    <row r="75" spans="1:9" ht="35.25" hidden="1" customHeight="1">
      <c r="A75" s="51" t="s">
        <v>139</v>
      </c>
      <c r="B75" s="49" t="s">
        <v>13</v>
      </c>
      <c r="C75" s="49" t="s">
        <v>64</v>
      </c>
      <c r="D75" s="50" t="s">
        <v>140</v>
      </c>
      <c r="E75" s="52"/>
      <c r="F75" s="41"/>
      <c r="G75" s="30">
        <f t="shared" ref="G75:G77" si="7">G76</f>
        <v>0</v>
      </c>
      <c r="H75" s="5"/>
      <c r="I75" s="5"/>
    </row>
    <row r="76" spans="1:9" ht="30.75" hidden="1" customHeight="1">
      <c r="A76" s="51" t="s">
        <v>34</v>
      </c>
      <c r="B76" s="49" t="s">
        <v>13</v>
      </c>
      <c r="C76" s="49" t="s">
        <v>64</v>
      </c>
      <c r="D76" s="50" t="s">
        <v>140</v>
      </c>
      <c r="E76" s="52" t="s">
        <v>35</v>
      </c>
      <c r="F76" s="41"/>
      <c r="G76" s="30">
        <f t="shared" si="7"/>
        <v>0</v>
      </c>
      <c r="H76" s="5"/>
      <c r="I76" s="5"/>
    </row>
    <row r="77" spans="1:9" ht="36" hidden="1" customHeight="1">
      <c r="A77" s="51" t="s">
        <v>36</v>
      </c>
      <c r="B77" s="49" t="s">
        <v>13</v>
      </c>
      <c r="C77" s="49" t="s">
        <v>64</v>
      </c>
      <c r="D77" s="50" t="s">
        <v>140</v>
      </c>
      <c r="E77" s="52" t="s">
        <v>37</v>
      </c>
      <c r="F77" s="41"/>
      <c r="G77" s="30">
        <f t="shared" si="7"/>
        <v>0</v>
      </c>
      <c r="H77" s="5"/>
      <c r="I77" s="5"/>
    </row>
    <row r="78" spans="1:9" ht="38.25" hidden="1" customHeight="1">
      <c r="A78" s="20" t="s">
        <v>39</v>
      </c>
      <c r="B78" s="21" t="s">
        <v>13</v>
      </c>
      <c r="C78" s="21" t="s">
        <v>64</v>
      </c>
      <c r="D78" s="50" t="s">
        <v>140</v>
      </c>
      <c r="E78" s="41" t="s">
        <v>41</v>
      </c>
      <c r="F78" s="41" t="s">
        <v>40</v>
      </c>
      <c r="G78" s="30">
        <v>0</v>
      </c>
      <c r="H78" s="5"/>
      <c r="I78" s="5"/>
    </row>
    <row r="79" spans="1:9" ht="33.75" hidden="1" customHeight="1">
      <c r="A79" s="20" t="s">
        <v>22</v>
      </c>
      <c r="B79" s="21" t="s">
        <v>13</v>
      </c>
      <c r="C79" s="21" t="s">
        <v>64</v>
      </c>
      <c r="D79" s="21" t="s">
        <v>201</v>
      </c>
      <c r="E79" s="41" t="s">
        <v>41</v>
      </c>
      <c r="F79" s="41" t="s">
        <v>23</v>
      </c>
      <c r="G79" s="30"/>
      <c r="H79" s="5"/>
      <c r="I79" s="5"/>
    </row>
    <row r="80" spans="1:9" ht="37.5" hidden="1" customHeight="1">
      <c r="A80" s="20" t="s">
        <v>39</v>
      </c>
      <c r="B80" s="21" t="s">
        <v>13</v>
      </c>
      <c r="C80" s="21" t="s">
        <v>64</v>
      </c>
      <c r="D80" s="21" t="s">
        <v>201</v>
      </c>
      <c r="E80" s="41" t="s">
        <v>41</v>
      </c>
      <c r="F80" s="41" t="s">
        <v>40</v>
      </c>
      <c r="G80" s="30"/>
      <c r="H80" s="5"/>
      <c r="I80" s="5"/>
    </row>
    <row r="81" spans="1:9" ht="29.25" hidden="1" customHeight="1">
      <c r="A81" s="20" t="s">
        <v>141</v>
      </c>
      <c r="B81" s="49" t="s">
        <v>13</v>
      </c>
      <c r="C81" s="49" t="s">
        <v>64</v>
      </c>
      <c r="D81" s="50" t="s">
        <v>142</v>
      </c>
      <c r="E81" s="41"/>
      <c r="F81" s="41"/>
      <c r="G81" s="30">
        <f t="shared" ref="G81:G83" si="8">G82</f>
        <v>0</v>
      </c>
      <c r="H81" s="5"/>
      <c r="I81" s="5"/>
    </row>
    <row r="82" spans="1:9" ht="30" hidden="1" customHeight="1">
      <c r="A82" s="51" t="s">
        <v>34</v>
      </c>
      <c r="B82" s="49" t="s">
        <v>13</v>
      </c>
      <c r="C82" s="49" t="s">
        <v>64</v>
      </c>
      <c r="D82" s="50" t="s">
        <v>142</v>
      </c>
      <c r="E82" s="52" t="s">
        <v>35</v>
      </c>
      <c r="F82" s="41"/>
      <c r="G82" s="30">
        <f t="shared" si="8"/>
        <v>0</v>
      </c>
      <c r="H82" s="5"/>
      <c r="I82" s="5"/>
    </row>
    <row r="83" spans="1:9" ht="30.75" hidden="1" customHeight="1">
      <c r="A83" s="51" t="s">
        <v>36</v>
      </c>
      <c r="B83" s="49" t="s">
        <v>13</v>
      </c>
      <c r="C83" s="49" t="s">
        <v>64</v>
      </c>
      <c r="D83" s="50" t="s">
        <v>142</v>
      </c>
      <c r="E83" s="52" t="s">
        <v>37</v>
      </c>
      <c r="F83" s="41"/>
      <c r="G83" s="30">
        <f t="shared" si="8"/>
        <v>0</v>
      </c>
      <c r="H83" s="5"/>
      <c r="I83" s="5"/>
    </row>
    <row r="84" spans="1:9" ht="27" hidden="1" customHeight="1">
      <c r="A84" s="20" t="s">
        <v>22</v>
      </c>
      <c r="B84" s="21" t="s">
        <v>13</v>
      </c>
      <c r="C84" s="21" t="s">
        <v>64</v>
      </c>
      <c r="D84" s="50" t="s">
        <v>142</v>
      </c>
      <c r="E84" s="41" t="s">
        <v>41</v>
      </c>
      <c r="F84" s="41" t="s">
        <v>23</v>
      </c>
      <c r="G84" s="30">
        <v>0</v>
      </c>
      <c r="H84" s="5"/>
      <c r="I84" s="5"/>
    </row>
    <row r="85" spans="1:9" ht="23.25" hidden="1" customHeight="1">
      <c r="A85" s="51" t="s">
        <v>143</v>
      </c>
      <c r="B85" s="49" t="s">
        <v>13</v>
      </c>
      <c r="C85" s="49" t="s">
        <v>64</v>
      </c>
      <c r="D85" s="50" t="s">
        <v>144</v>
      </c>
      <c r="E85" s="52"/>
      <c r="F85" s="41"/>
      <c r="G85" s="30">
        <f t="shared" ref="G85:G88" si="9">G86</f>
        <v>0</v>
      </c>
      <c r="H85" s="5"/>
      <c r="I85" s="5"/>
    </row>
    <row r="86" spans="1:9" ht="36" hidden="1" customHeight="1">
      <c r="A86" s="51" t="s">
        <v>145</v>
      </c>
      <c r="B86" s="49" t="s">
        <v>13</v>
      </c>
      <c r="C86" s="49" t="s">
        <v>64</v>
      </c>
      <c r="D86" s="50" t="s">
        <v>146</v>
      </c>
      <c r="E86" s="52"/>
      <c r="F86" s="41"/>
      <c r="G86" s="30">
        <f t="shared" si="9"/>
        <v>0</v>
      </c>
      <c r="H86" s="5"/>
      <c r="I86" s="5"/>
    </row>
    <row r="87" spans="1:9" ht="36.75" hidden="1" customHeight="1">
      <c r="A87" s="51" t="s">
        <v>34</v>
      </c>
      <c r="B87" s="49" t="s">
        <v>13</v>
      </c>
      <c r="C87" s="49" t="s">
        <v>64</v>
      </c>
      <c r="D87" s="50" t="s">
        <v>146</v>
      </c>
      <c r="E87" s="52" t="s">
        <v>35</v>
      </c>
      <c r="F87" s="41"/>
      <c r="G87" s="30">
        <f t="shared" si="9"/>
        <v>0</v>
      </c>
      <c r="H87" s="5"/>
      <c r="I87" s="5"/>
    </row>
    <row r="88" spans="1:9" ht="34.5" hidden="1" customHeight="1">
      <c r="A88" s="51" t="s">
        <v>36</v>
      </c>
      <c r="B88" s="49" t="s">
        <v>13</v>
      </c>
      <c r="C88" s="49" t="s">
        <v>64</v>
      </c>
      <c r="D88" s="50" t="s">
        <v>146</v>
      </c>
      <c r="E88" s="52" t="s">
        <v>37</v>
      </c>
      <c r="F88" s="41"/>
      <c r="G88" s="30">
        <f t="shared" si="9"/>
        <v>0</v>
      </c>
      <c r="H88" s="5"/>
      <c r="I88" s="5"/>
    </row>
    <row r="89" spans="1:9" ht="42.75" hidden="1" customHeight="1">
      <c r="A89" s="20" t="s">
        <v>39</v>
      </c>
      <c r="B89" s="49" t="s">
        <v>13</v>
      </c>
      <c r="C89" s="49" t="s">
        <v>64</v>
      </c>
      <c r="D89" s="50" t="s">
        <v>146</v>
      </c>
      <c r="E89" s="52" t="s">
        <v>37</v>
      </c>
      <c r="F89" s="41" t="s">
        <v>40</v>
      </c>
      <c r="G89" s="30">
        <v>0</v>
      </c>
      <c r="H89" s="5"/>
      <c r="I89" s="5"/>
    </row>
    <row r="90" spans="1:9" ht="14.25" customHeight="1">
      <c r="A90" s="53" t="s">
        <v>65</v>
      </c>
      <c r="B90" s="54" t="s">
        <v>13</v>
      </c>
      <c r="C90" s="54" t="s">
        <v>66</v>
      </c>
      <c r="D90" s="32"/>
      <c r="E90" s="32"/>
      <c r="F90" s="32"/>
      <c r="G90" s="43">
        <f>G92+G98+G123</f>
        <v>1568920</v>
      </c>
      <c r="H90" s="4"/>
      <c r="I90" s="4"/>
    </row>
    <row r="91" spans="1:9" hidden="1">
      <c r="A91" s="53" t="s">
        <v>42</v>
      </c>
      <c r="B91" s="54" t="s">
        <v>13</v>
      </c>
      <c r="C91" s="54" t="s">
        <v>69</v>
      </c>
      <c r="D91" s="32"/>
      <c r="E91" s="32"/>
      <c r="F91" s="32"/>
      <c r="G91" s="43"/>
      <c r="H91" s="4"/>
      <c r="I91" s="4"/>
    </row>
    <row r="92" spans="1:9" ht="57" customHeight="1">
      <c r="A92" s="29" t="s">
        <v>206</v>
      </c>
      <c r="B92" s="54" t="s">
        <v>13</v>
      </c>
      <c r="C92" s="54" t="s">
        <v>69</v>
      </c>
      <c r="D92" s="32"/>
      <c r="E92" s="32"/>
      <c r="F92" s="32"/>
      <c r="G92" s="55">
        <f>G93+G99+G108+G113</f>
        <v>70000</v>
      </c>
      <c r="H92" s="4"/>
      <c r="I92" s="4"/>
    </row>
    <row r="93" spans="1:9" ht="24" hidden="1">
      <c r="A93" s="29" t="s">
        <v>207</v>
      </c>
      <c r="B93" s="54" t="s">
        <v>13</v>
      </c>
      <c r="C93" s="54" t="s">
        <v>69</v>
      </c>
      <c r="D93" s="54" t="s">
        <v>208</v>
      </c>
      <c r="E93" s="54"/>
      <c r="F93" s="54"/>
      <c r="G93" s="55">
        <f>G94</f>
        <v>0</v>
      </c>
      <c r="H93" s="4"/>
      <c r="I93" s="4"/>
    </row>
    <row r="94" spans="1:9" ht="3" hidden="1" customHeight="1">
      <c r="A94" s="40" t="s">
        <v>213</v>
      </c>
      <c r="B94" s="54" t="s">
        <v>13</v>
      </c>
      <c r="C94" s="54" t="s">
        <v>69</v>
      </c>
      <c r="D94" s="54" t="s">
        <v>208</v>
      </c>
      <c r="E94" s="54" t="s">
        <v>111</v>
      </c>
      <c r="F94" s="54"/>
      <c r="G94" s="55"/>
      <c r="H94" s="4"/>
      <c r="I94" s="4"/>
    </row>
    <row r="95" spans="1:9" ht="24.75" hidden="1">
      <c r="A95" s="51" t="s">
        <v>34</v>
      </c>
      <c r="B95" s="54" t="s">
        <v>13</v>
      </c>
      <c r="C95" s="54" t="s">
        <v>69</v>
      </c>
      <c r="D95" s="54" t="s">
        <v>208</v>
      </c>
      <c r="E95" s="54" t="s">
        <v>35</v>
      </c>
      <c r="F95" s="54"/>
      <c r="G95" s="55">
        <f>G97</f>
        <v>0</v>
      </c>
      <c r="H95" s="4"/>
      <c r="I95" s="4"/>
    </row>
    <row r="96" spans="1:9" ht="36.75" hidden="1">
      <c r="A96" s="51" t="s">
        <v>36</v>
      </c>
      <c r="B96" s="54" t="s">
        <v>13</v>
      </c>
      <c r="C96" s="54" t="s">
        <v>69</v>
      </c>
      <c r="D96" s="54" t="s">
        <v>208</v>
      </c>
      <c r="E96" s="54" t="s">
        <v>37</v>
      </c>
      <c r="F96" s="54"/>
      <c r="G96" s="55"/>
      <c r="H96" s="4"/>
      <c r="I96" s="4"/>
    </row>
    <row r="97" spans="1:9" hidden="1">
      <c r="A97" s="53" t="s">
        <v>209</v>
      </c>
      <c r="B97" s="54" t="s">
        <v>13</v>
      </c>
      <c r="C97" s="54" t="s">
        <v>69</v>
      </c>
      <c r="D97" s="54" t="s">
        <v>208</v>
      </c>
      <c r="E97" s="54" t="s">
        <v>37</v>
      </c>
      <c r="F97" s="54" t="s">
        <v>23</v>
      </c>
      <c r="G97" s="55">
        <v>0</v>
      </c>
      <c r="H97" s="4"/>
      <c r="I97" s="4"/>
    </row>
    <row r="98" spans="1:9" hidden="1">
      <c r="A98" s="53"/>
      <c r="B98" s="54" t="s">
        <v>13</v>
      </c>
      <c r="C98" s="54" t="s">
        <v>69</v>
      </c>
      <c r="D98" s="32"/>
      <c r="E98" s="32"/>
      <c r="F98" s="32"/>
      <c r="G98" s="34">
        <v>0</v>
      </c>
      <c r="H98" s="4"/>
      <c r="I98" s="4"/>
    </row>
    <row r="99" spans="1:9" ht="0.75" customHeight="1">
      <c r="A99" s="53" t="s">
        <v>147</v>
      </c>
      <c r="B99" s="54" t="s">
        <v>13</v>
      </c>
      <c r="C99" s="54" t="s">
        <v>69</v>
      </c>
      <c r="D99" s="54" t="s">
        <v>148</v>
      </c>
      <c r="E99" s="54" t="s">
        <v>111</v>
      </c>
      <c r="F99" s="32"/>
      <c r="G99" s="34">
        <f>G100+G104</f>
        <v>0</v>
      </c>
      <c r="H99" s="4"/>
      <c r="I99" s="4"/>
    </row>
    <row r="100" spans="1:9" ht="24" hidden="1">
      <c r="A100" s="53" t="s">
        <v>149</v>
      </c>
      <c r="B100" s="54" t="s">
        <v>13</v>
      </c>
      <c r="C100" s="54" t="s">
        <v>69</v>
      </c>
      <c r="D100" s="56" t="s">
        <v>150</v>
      </c>
      <c r="E100" s="54" t="s">
        <v>35</v>
      </c>
      <c r="F100" s="32"/>
      <c r="G100" s="34">
        <f t="shared" ref="G100:G102" si="10">G101</f>
        <v>0</v>
      </c>
      <c r="H100" s="4"/>
      <c r="I100" s="4"/>
    </row>
    <row r="101" spans="1:9" hidden="1">
      <c r="A101" s="20" t="s">
        <v>151</v>
      </c>
      <c r="B101" s="54" t="s">
        <v>13</v>
      </c>
      <c r="C101" s="54" t="s">
        <v>69</v>
      </c>
      <c r="D101" s="56" t="s">
        <v>152</v>
      </c>
      <c r="E101" s="54" t="s">
        <v>37</v>
      </c>
      <c r="F101" s="32"/>
      <c r="G101" s="34">
        <f t="shared" si="10"/>
        <v>0</v>
      </c>
      <c r="H101" s="4"/>
      <c r="I101" s="4"/>
    </row>
    <row r="102" spans="1:9" ht="36.75" hidden="1">
      <c r="A102" s="36" t="s">
        <v>36</v>
      </c>
      <c r="B102" s="54" t="s">
        <v>13</v>
      </c>
      <c r="C102" s="54" t="s">
        <v>69</v>
      </c>
      <c r="D102" s="56" t="s">
        <v>152</v>
      </c>
      <c r="E102" s="54" t="s">
        <v>41</v>
      </c>
      <c r="F102" s="32"/>
      <c r="G102" s="34">
        <f t="shared" si="10"/>
        <v>0</v>
      </c>
      <c r="H102" s="4"/>
      <c r="I102" s="4"/>
    </row>
    <row r="103" spans="1:9" hidden="1">
      <c r="A103" s="20" t="s">
        <v>39</v>
      </c>
      <c r="B103" s="54" t="s">
        <v>13</v>
      </c>
      <c r="C103" s="54" t="s">
        <v>69</v>
      </c>
      <c r="D103" s="56" t="s">
        <v>152</v>
      </c>
      <c r="E103" s="54" t="s">
        <v>41</v>
      </c>
      <c r="F103" s="54" t="s">
        <v>40</v>
      </c>
      <c r="G103" s="34">
        <v>0</v>
      </c>
      <c r="H103" s="4"/>
      <c r="I103" s="4"/>
    </row>
    <row r="104" spans="1:9" ht="36.75" hidden="1">
      <c r="A104" s="36" t="s">
        <v>153</v>
      </c>
      <c r="B104" s="21" t="s">
        <v>13</v>
      </c>
      <c r="C104" s="21" t="s">
        <v>69</v>
      </c>
      <c r="D104" s="50" t="s">
        <v>210</v>
      </c>
      <c r="E104" s="32"/>
      <c r="F104" s="32"/>
      <c r="G104" s="34">
        <f>G106</f>
        <v>0</v>
      </c>
      <c r="H104" s="4"/>
      <c r="I104" s="4"/>
    </row>
    <row r="105" spans="1:9" hidden="1">
      <c r="A105" s="51" t="s">
        <v>43</v>
      </c>
      <c r="B105" s="49" t="s">
        <v>13</v>
      </c>
      <c r="C105" s="49" t="s">
        <v>69</v>
      </c>
      <c r="D105" s="50" t="s">
        <v>210</v>
      </c>
      <c r="E105" s="50" t="s">
        <v>26</v>
      </c>
      <c r="F105" s="32"/>
      <c r="G105" s="34">
        <f>G106</f>
        <v>0</v>
      </c>
      <c r="H105" s="4"/>
      <c r="I105" s="4"/>
    </row>
    <row r="106" spans="1:9" ht="36.75" hidden="1">
      <c r="A106" s="36" t="s">
        <v>154</v>
      </c>
      <c r="B106" s="21" t="s">
        <v>13</v>
      </c>
      <c r="C106" s="21" t="s">
        <v>69</v>
      </c>
      <c r="D106" s="50" t="s">
        <v>210</v>
      </c>
      <c r="E106" s="54" t="s">
        <v>68</v>
      </c>
      <c r="F106" s="32"/>
      <c r="G106" s="34">
        <f>G107</f>
        <v>0</v>
      </c>
      <c r="H106" s="4"/>
      <c r="I106" s="4"/>
    </row>
    <row r="107" spans="1:9" ht="36" hidden="1">
      <c r="A107" s="20" t="s">
        <v>67</v>
      </c>
      <c r="B107" s="57" t="s">
        <v>13</v>
      </c>
      <c r="C107" s="57" t="s">
        <v>69</v>
      </c>
      <c r="D107" s="50" t="s">
        <v>210</v>
      </c>
      <c r="E107" s="54" t="s">
        <v>68</v>
      </c>
      <c r="F107" s="54" t="s">
        <v>38</v>
      </c>
      <c r="G107" s="34">
        <v>0</v>
      </c>
      <c r="H107" s="4"/>
      <c r="I107" s="4"/>
    </row>
    <row r="108" spans="1:9" ht="36.75">
      <c r="A108" s="36" t="s">
        <v>70</v>
      </c>
      <c r="B108" s="21" t="s">
        <v>13</v>
      </c>
      <c r="C108" s="21" t="s">
        <v>69</v>
      </c>
      <c r="D108" s="21" t="s">
        <v>155</v>
      </c>
      <c r="E108" s="21"/>
      <c r="F108" s="21"/>
      <c r="G108" s="34">
        <f>G109+G113+G116+G120</f>
        <v>70000</v>
      </c>
      <c r="H108" s="4"/>
      <c r="I108" s="4"/>
    </row>
    <row r="109" spans="1:9" ht="24">
      <c r="A109" s="48" t="s">
        <v>156</v>
      </c>
      <c r="B109" s="49" t="s">
        <v>13</v>
      </c>
      <c r="C109" s="49" t="s">
        <v>69</v>
      </c>
      <c r="D109" s="50" t="s">
        <v>157</v>
      </c>
      <c r="E109" s="21" t="s">
        <v>111</v>
      </c>
      <c r="F109" s="21"/>
      <c r="G109" s="34">
        <f>G110+G113</f>
        <v>70000</v>
      </c>
      <c r="H109" s="4"/>
      <c r="I109" s="4"/>
    </row>
    <row r="110" spans="1:9" ht="24.75">
      <c r="A110" s="36" t="s">
        <v>211</v>
      </c>
      <c r="B110" s="49" t="s">
        <v>13</v>
      </c>
      <c r="C110" s="49" t="s">
        <v>69</v>
      </c>
      <c r="D110" s="50" t="s">
        <v>158</v>
      </c>
      <c r="E110" s="41"/>
      <c r="F110" s="41"/>
      <c r="G110" s="30">
        <f t="shared" ref="G110:G111" si="11">G111</f>
        <v>70000</v>
      </c>
      <c r="H110" s="5"/>
      <c r="I110" s="5"/>
    </row>
    <row r="111" spans="1:9" ht="24.75">
      <c r="A111" s="36" t="s">
        <v>34</v>
      </c>
      <c r="B111" s="49" t="s">
        <v>13</v>
      </c>
      <c r="C111" s="49" t="s">
        <v>69</v>
      </c>
      <c r="D111" s="50" t="s">
        <v>158</v>
      </c>
      <c r="E111" s="41" t="s">
        <v>35</v>
      </c>
      <c r="F111" s="41"/>
      <c r="G111" s="30">
        <f t="shared" si="11"/>
        <v>70000</v>
      </c>
      <c r="H111" s="5"/>
      <c r="I111" s="5"/>
    </row>
    <row r="112" spans="1:9" ht="36.75">
      <c r="A112" s="36" t="s">
        <v>36</v>
      </c>
      <c r="B112" s="49" t="s">
        <v>13</v>
      </c>
      <c r="C112" s="49" t="s">
        <v>69</v>
      </c>
      <c r="D112" s="50" t="s">
        <v>158</v>
      </c>
      <c r="E112" s="41" t="s">
        <v>37</v>
      </c>
      <c r="F112" s="41"/>
      <c r="G112" s="30">
        <v>70000</v>
      </c>
      <c r="H112" s="5"/>
      <c r="I112" s="5"/>
    </row>
    <row r="113" spans="1:9" ht="1.5" hidden="1" customHeight="1">
      <c r="A113" s="36" t="s">
        <v>159</v>
      </c>
      <c r="B113" s="21" t="s">
        <v>13</v>
      </c>
      <c r="C113" s="21" t="s">
        <v>69</v>
      </c>
      <c r="D113" s="58" t="s">
        <v>160</v>
      </c>
      <c r="E113" s="41" t="s">
        <v>111</v>
      </c>
      <c r="F113" s="41"/>
      <c r="G113" s="30">
        <f>G114</f>
        <v>0</v>
      </c>
      <c r="H113" s="5"/>
      <c r="I113" s="5"/>
    </row>
    <row r="114" spans="1:9" ht="21.75" hidden="1" customHeight="1">
      <c r="A114" s="51" t="s">
        <v>43</v>
      </c>
      <c r="B114" s="49" t="s">
        <v>13</v>
      </c>
      <c r="C114" s="49" t="s">
        <v>69</v>
      </c>
      <c r="D114" s="50" t="s">
        <v>160</v>
      </c>
      <c r="E114" s="52" t="s">
        <v>26</v>
      </c>
      <c r="F114" s="41"/>
      <c r="G114" s="30">
        <f>G115</f>
        <v>0</v>
      </c>
      <c r="H114" s="5"/>
      <c r="I114" s="5"/>
    </row>
    <row r="115" spans="1:9" ht="30" hidden="1" customHeight="1">
      <c r="A115" s="36" t="s">
        <v>154</v>
      </c>
      <c r="B115" s="21" t="s">
        <v>13</v>
      </c>
      <c r="C115" s="21" t="s">
        <v>69</v>
      </c>
      <c r="D115" s="50" t="s">
        <v>160</v>
      </c>
      <c r="E115" s="41" t="s">
        <v>68</v>
      </c>
      <c r="F115" s="41" t="s">
        <v>38</v>
      </c>
      <c r="G115" s="30">
        <f>G119</f>
        <v>0</v>
      </c>
      <c r="H115" s="5"/>
      <c r="I115" s="5"/>
    </row>
    <row r="116" spans="1:9" ht="26.25" hidden="1" customHeight="1">
      <c r="A116" s="20" t="s">
        <v>214</v>
      </c>
      <c r="B116" s="21" t="s">
        <v>13</v>
      </c>
      <c r="C116" s="21" t="s">
        <v>69</v>
      </c>
      <c r="D116" s="58" t="s">
        <v>161</v>
      </c>
      <c r="E116" s="41" t="s">
        <v>111</v>
      </c>
      <c r="F116" s="41"/>
      <c r="G116" s="30">
        <f>G118</f>
        <v>0</v>
      </c>
      <c r="H116" s="5"/>
      <c r="I116" s="5"/>
    </row>
    <row r="117" spans="1:9" ht="27.75" hidden="1" customHeight="1">
      <c r="A117" s="36" t="s">
        <v>36</v>
      </c>
      <c r="B117" s="21" t="s">
        <v>13</v>
      </c>
      <c r="C117" s="21" t="s">
        <v>69</v>
      </c>
      <c r="D117" s="58" t="s">
        <v>161</v>
      </c>
      <c r="E117" s="41" t="s">
        <v>35</v>
      </c>
      <c r="F117" s="41"/>
      <c r="G117" s="30">
        <f>G118</f>
        <v>0</v>
      </c>
      <c r="H117" s="5"/>
      <c r="I117" s="5"/>
    </row>
    <row r="118" spans="1:9" ht="21" hidden="1" customHeight="1">
      <c r="A118" s="20" t="s">
        <v>39</v>
      </c>
      <c r="B118" s="21" t="s">
        <v>13</v>
      </c>
      <c r="C118" s="21" t="s">
        <v>69</v>
      </c>
      <c r="D118" s="58" t="s">
        <v>212</v>
      </c>
      <c r="E118" s="41" t="s">
        <v>41</v>
      </c>
      <c r="F118" s="41" t="s">
        <v>40</v>
      </c>
      <c r="G118" s="30">
        <v>0</v>
      </c>
      <c r="H118" s="5"/>
      <c r="I118" s="5"/>
    </row>
    <row r="119" spans="1:9" ht="34.5" hidden="1" customHeight="1">
      <c r="A119" s="20" t="s">
        <v>202</v>
      </c>
      <c r="B119" s="57" t="s">
        <v>13</v>
      </c>
      <c r="C119" s="57" t="s">
        <v>69</v>
      </c>
      <c r="D119" s="50" t="s">
        <v>160</v>
      </c>
      <c r="E119" s="41" t="s">
        <v>68</v>
      </c>
      <c r="F119" s="41" t="s">
        <v>38</v>
      </c>
      <c r="G119" s="30">
        <v>0</v>
      </c>
      <c r="H119" s="5"/>
      <c r="I119" s="5"/>
    </row>
    <row r="120" spans="1:9" ht="31.5" hidden="1" customHeight="1">
      <c r="A120" s="20" t="s">
        <v>162</v>
      </c>
      <c r="B120" s="57" t="s">
        <v>13</v>
      </c>
      <c r="C120" s="57" t="s">
        <v>69</v>
      </c>
      <c r="D120" s="59" t="s">
        <v>163</v>
      </c>
      <c r="E120" s="41" t="s">
        <v>111</v>
      </c>
      <c r="F120" s="41"/>
      <c r="G120" s="30">
        <f>G121</f>
        <v>0</v>
      </c>
      <c r="H120" s="5"/>
      <c r="I120" s="5"/>
    </row>
    <row r="121" spans="1:9" ht="28.5" hidden="1" customHeight="1">
      <c r="A121" s="36" t="s">
        <v>36</v>
      </c>
      <c r="B121" s="57" t="s">
        <v>13</v>
      </c>
      <c r="C121" s="57" t="s">
        <v>69</v>
      </c>
      <c r="D121" s="59" t="s">
        <v>163</v>
      </c>
      <c r="E121" s="41" t="s">
        <v>35</v>
      </c>
      <c r="F121" s="41"/>
      <c r="G121" s="30">
        <f>G122</f>
        <v>0</v>
      </c>
      <c r="H121" s="5"/>
      <c r="I121" s="5"/>
    </row>
    <row r="122" spans="1:9" ht="24" hidden="1" customHeight="1">
      <c r="A122" s="20" t="s">
        <v>39</v>
      </c>
      <c r="B122" s="57" t="s">
        <v>13</v>
      </c>
      <c r="C122" s="57" t="s">
        <v>69</v>
      </c>
      <c r="D122" s="59" t="s">
        <v>163</v>
      </c>
      <c r="E122" s="41" t="s">
        <v>41</v>
      </c>
      <c r="F122" s="41" t="s">
        <v>40</v>
      </c>
      <c r="G122" s="30">
        <v>0</v>
      </c>
      <c r="H122" s="5"/>
      <c r="I122" s="5"/>
    </row>
    <row r="123" spans="1:9">
      <c r="A123" s="31" t="s">
        <v>71</v>
      </c>
      <c r="B123" s="32" t="s">
        <v>13</v>
      </c>
      <c r="C123" s="32" t="s">
        <v>72</v>
      </c>
      <c r="D123" s="32"/>
      <c r="E123" s="32"/>
      <c r="F123" s="32"/>
      <c r="G123" s="60">
        <f>G124</f>
        <v>1498920</v>
      </c>
      <c r="H123" s="5"/>
      <c r="I123" s="5"/>
    </row>
    <row r="124" spans="1:9" ht="36.75">
      <c r="A124" s="36" t="s">
        <v>73</v>
      </c>
      <c r="B124" s="21" t="s">
        <v>13</v>
      </c>
      <c r="C124" s="21" t="s">
        <v>72</v>
      </c>
      <c r="D124" s="21" t="s">
        <v>164</v>
      </c>
      <c r="E124" s="21"/>
      <c r="F124" s="21"/>
      <c r="G124" s="60">
        <f>G125</f>
        <v>1498920</v>
      </c>
      <c r="H124" s="5"/>
      <c r="I124" s="5"/>
    </row>
    <row r="125" spans="1:9" ht="36">
      <c r="A125" s="48" t="s">
        <v>165</v>
      </c>
      <c r="B125" s="49" t="s">
        <v>13</v>
      </c>
      <c r="C125" s="49" t="s">
        <v>72</v>
      </c>
      <c r="D125" s="50" t="s">
        <v>166</v>
      </c>
      <c r="E125" s="21"/>
      <c r="F125" s="21"/>
      <c r="G125" s="60">
        <f>G126+G129+G132+G135+G138</f>
        <v>1498920</v>
      </c>
      <c r="H125" s="5"/>
      <c r="I125" s="5"/>
    </row>
    <row r="126" spans="1:9" ht="33.75">
      <c r="A126" s="97" t="s">
        <v>235</v>
      </c>
      <c r="B126" s="21" t="s">
        <v>13</v>
      </c>
      <c r="C126" s="21" t="s">
        <v>72</v>
      </c>
      <c r="D126" s="21" t="s">
        <v>167</v>
      </c>
      <c r="E126" s="21" t="s">
        <v>111</v>
      </c>
      <c r="F126" s="41"/>
      <c r="G126" s="60">
        <f>G127</f>
        <v>480000</v>
      </c>
      <c r="H126" s="5"/>
      <c r="I126" s="5"/>
    </row>
    <row r="127" spans="1:9" ht="24.75">
      <c r="A127" s="36" t="s">
        <v>34</v>
      </c>
      <c r="B127" s="21" t="s">
        <v>13</v>
      </c>
      <c r="C127" s="21" t="s">
        <v>72</v>
      </c>
      <c r="D127" s="21" t="s">
        <v>168</v>
      </c>
      <c r="E127" s="41" t="s">
        <v>35</v>
      </c>
      <c r="F127" s="41"/>
      <c r="G127" s="30">
        <f>G128</f>
        <v>480000</v>
      </c>
      <c r="H127" s="5"/>
      <c r="I127" s="5"/>
    </row>
    <row r="128" spans="1:9" ht="45" customHeight="1">
      <c r="A128" s="36" t="s">
        <v>36</v>
      </c>
      <c r="B128" s="21" t="s">
        <v>13</v>
      </c>
      <c r="C128" s="21" t="s">
        <v>72</v>
      </c>
      <c r="D128" s="21" t="s">
        <v>226</v>
      </c>
      <c r="E128" s="41" t="s">
        <v>37</v>
      </c>
      <c r="F128" s="21"/>
      <c r="G128" s="30">
        <v>480000</v>
      </c>
      <c r="H128" s="5"/>
      <c r="I128" s="5"/>
    </row>
    <row r="129" spans="1:9" ht="24.75">
      <c r="A129" s="61" t="s">
        <v>169</v>
      </c>
      <c r="B129" s="21" t="s">
        <v>13</v>
      </c>
      <c r="C129" s="21" t="s">
        <v>72</v>
      </c>
      <c r="D129" s="50" t="s">
        <v>170</v>
      </c>
      <c r="E129" s="21" t="s">
        <v>111</v>
      </c>
      <c r="F129" s="21"/>
      <c r="G129" s="30">
        <f t="shared" ref="G129:G130" si="12">G130</f>
        <v>150000</v>
      </c>
      <c r="H129" s="5"/>
      <c r="I129" s="5"/>
    </row>
    <row r="130" spans="1:9" ht="24.75">
      <c r="A130" s="36" t="s">
        <v>34</v>
      </c>
      <c r="B130" s="21" t="s">
        <v>13</v>
      </c>
      <c r="C130" s="21" t="s">
        <v>72</v>
      </c>
      <c r="D130" s="50" t="s">
        <v>170</v>
      </c>
      <c r="E130" s="41" t="s">
        <v>35</v>
      </c>
      <c r="F130" s="21"/>
      <c r="G130" s="30">
        <f t="shared" si="12"/>
        <v>150000</v>
      </c>
      <c r="H130" s="5"/>
      <c r="I130" s="5"/>
    </row>
    <row r="131" spans="1:9" ht="36.75">
      <c r="A131" s="36" t="s">
        <v>36</v>
      </c>
      <c r="B131" s="21" t="s">
        <v>13</v>
      </c>
      <c r="C131" s="21" t="s">
        <v>72</v>
      </c>
      <c r="D131" s="50" t="s">
        <v>170</v>
      </c>
      <c r="E131" s="41" t="s">
        <v>37</v>
      </c>
      <c r="F131" s="21"/>
      <c r="G131" s="30">
        <v>150000</v>
      </c>
      <c r="H131" s="5"/>
      <c r="I131" s="5"/>
    </row>
    <row r="132" spans="1:9" ht="36.75">
      <c r="A132" s="61" t="s">
        <v>171</v>
      </c>
      <c r="B132" s="21" t="s">
        <v>13</v>
      </c>
      <c r="C132" s="21" t="s">
        <v>72</v>
      </c>
      <c r="D132" s="50" t="s">
        <v>172</v>
      </c>
      <c r="E132" s="21" t="s">
        <v>111</v>
      </c>
      <c r="F132" s="21"/>
      <c r="G132" s="30">
        <f>G133</f>
        <v>300000</v>
      </c>
      <c r="H132" s="5"/>
      <c r="I132" s="5"/>
    </row>
    <row r="133" spans="1:9" ht="24.75">
      <c r="A133" s="36" t="s">
        <v>34</v>
      </c>
      <c r="B133" s="21" t="s">
        <v>13</v>
      </c>
      <c r="C133" s="21" t="s">
        <v>72</v>
      </c>
      <c r="D133" s="50" t="s">
        <v>172</v>
      </c>
      <c r="E133" s="41" t="s">
        <v>35</v>
      </c>
      <c r="F133" s="21"/>
      <c r="G133" s="30">
        <f>G134</f>
        <v>300000</v>
      </c>
      <c r="H133" s="5"/>
      <c r="I133" s="5"/>
    </row>
    <row r="134" spans="1:9" ht="46.5" customHeight="1">
      <c r="A134" s="36" t="s">
        <v>36</v>
      </c>
      <c r="B134" s="21" t="s">
        <v>13</v>
      </c>
      <c r="C134" s="21" t="s">
        <v>72</v>
      </c>
      <c r="D134" s="50" t="s">
        <v>172</v>
      </c>
      <c r="E134" s="41" t="s">
        <v>37</v>
      </c>
      <c r="F134" s="21"/>
      <c r="G134" s="30">
        <v>300000</v>
      </c>
      <c r="H134" s="5"/>
      <c r="I134" s="5"/>
    </row>
    <row r="135" spans="1:9" ht="48">
      <c r="A135" s="35" t="s">
        <v>234</v>
      </c>
      <c r="B135" s="21" t="s">
        <v>13</v>
      </c>
      <c r="C135" s="21" t="s">
        <v>72</v>
      </c>
      <c r="D135" s="50" t="s">
        <v>173</v>
      </c>
      <c r="E135" s="21" t="s">
        <v>111</v>
      </c>
      <c r="F135" s="21"/>
      <c r="G135" s="30">
        <f t="shared" ref="G135:G136" si="13">G136</f>
        <v>200000</v>
      </c>
      <c r="H135" s="5"/>
      <c r="I135" s="5"/>
    </row>
    <row r="136" spans="1:9" ht="24.75">
      <c r="A136" s="36" t="s">
        <v>34</v>
      </c>
      <c r="B136" s="21" t="s">
        <v>13</v>
      </c>
      <c r="C136" s="21" t="s">
        <v>72</v>
      </c>
      <c r="D136" s="50" t="s">
        <v>173</v>
      </c>
      <c r="E136" s="41" t="s">
        <v>35</v>
      </c>
      <c r="F136" s="21"/>
      <c r="G136" s="30">
        <f t="shared" si="13"/>
        <v>200000</v>
      </c>
      <c r="H136" s="5"/>
      <c r="I136" s="5"/>
    </row>
    <row r="137" spans="1:9" ht="36.75">
      <c r="A137" s="36" t="s">
        <v>36</v>
      </c>
      <c r="B137" s="21" t="s">
        <v>13</v>
      </c>
      <c r="C137" s="21" t="s">
        <v>72</v>
      </c>
      <c r="D137" s="50" t="s">
        <v>173</v>
      </c>
      <c r="E137" s="41" t="s">
        <v>37</v>
      </c>
      <c r="F137" s="21"/>
      <c r="G137" s="30">
        <v>200000</v>
      </c>
      <c r="H137" s="5"/>
      <c r="I137" s="5"/>
    </row>
    <row r="138" spans="1:9" ht="48" customHeight="1">
      <c r="A138" s="35" t="s">
        <v>227</v>
      </c>
      <c r="B138" s="21" t="s">
        <v>13</v>
      </c>
      <c r="C138" s="21" t="s">
        <v>72</v>
      </c>
      <c r="D138" s="21" t="s">
        <v>197</v>
      </c>
      <c r="E138" s="21"/>
      <c r="F138" s="21"/>
      <c r="G138" s="60">
        <f>G139</f>
        <v>368920</v>
      </c>
      <c r="H138" s="5"/>
      <c r="I138" s="5"/>
    </row>
    <row r="139" spans="1:9" ht="24.75">
      <c r="A139" s="36" t="s">
        <v>34</v>
      </c>
      <c r="B139" s="21" t="s">
        <v>13</v>
      </c>
      <c r="C139" s="21" t="s">
        <v>72</v>
      </c>
      <c r="D139" s="21" t="s">
        <v>197</v>
      </c>
      <c r="E139" s="41" t="s">
        <v>35</v>
      </c>
      <c r="F139" s="41"/>
      <c r="G139" s="30">
        <f t="shared" ref="G139" si="14">G140</f>
        <v>368920</v>
      </c>
      <c r="H139" s="5"/>
      <c r="I139" s="5"/>
    </row>
    <row r="140" spans="1:9" ht="36.75">
      <c r="A140" s="36" t="s">
        <v>36</v>
      </c>
      <c r="B140" s="21" t="s">
        <v>13</v>
      </c>
      <c r="C140" s="21" t="s">
        <v>72</v>
      </c>
      <c r="D140" s="21" t="s">
        <v>197</v>
      </c>
      <c r="E140" s="41" t="s">
        <v>37</v>
      </c>
      <c r="F140" s="41"/>
      <c r="G140" s="30">
        <v>368920</v>
      </c>
      <c r="H140" s="5"/>
      <c r="I140" s="5"/>
    </row>
    <row r="141" spans="1:9" ht="1.5" hidden="1" customHeight="1">
      <c r="A141" s="20" t="s">
        <v>39</v>
      </c>
      <c r="B141" s="21" t="s">
        <v>13</v>
      </c>
      <c r="C141" s="21" t="s">
        <v>72</v>
      </c>
      <c r="D141" s="21" t="s">
        <v>197</v>
      </c>
      <c r="E141" s="21" t="s">
        <v>41</v>
      </c>
      <c r="F141" s="21" t="s">
        <v>40</v>
      </c>
      <c r="G141" s="30">
        <v>20000</v>
      </c>
      <c r="H141" s="5"/>
      <c r="I141" s="5"/>
    </row>
    <row r="142" spans="1:9" ht="17.25" hidden="1" customHeight="1">
      <c r="A142" s="20" t="s">
        <v>22</v>
      </c>
      <c r="B142" s="21" t="s">
        <v>13</v>
      </c>
      <c r="C142" s="21" t="s">
        <v>72</v>
      </c>
      <c r="D142" s="21" t="s">
        <v>197</v>
      </c>
      <c r="E142" s="21" t="s">
        <v>41</v>
      </c>
      <c r="F142" s="21" t="s">
        <v>23</v>
      </c>
      <c r="G142" s="62">
        <v>60000</v>
      </c>
      <c r="H142" s="5"/>
      <c r="I142" s="5"/>
    </row>
    <row r="143" spans="1:9">
      <c r="A143" s="31" t="s">
        <v>203</v>
      </c>
      <c r="B143" s="32" t="s">
        <v>13</v>
      </c>
      <c r="C143" s="32" t="s">
        <v>204</v>
      </c>
      <c r="D143" s="32"/>
      <c r="E143" s="32"/>
      <c r="F143" s="32"/>
      <c r="G143" s="26">
        <f t="shared" ref="G143:G147" si="15">G144</f>
        <v>10000</v>
      </c>
      <c r="H143" s="5"/>
      <c r="I143" s="5"/>
    </row>
    <row r="144" spans="1:9" ht="48">
      <c r="A144" s="20" t="s">
        <v>16</v>
      </c>
      <c r="B144" s="21" t="s">
        <v>13</v>
      </c>
      <c r="C144" s="21" t="s">
        <v>74</v>
      </c>
      <c r="D144" s="21"/>
      <c r="E144" s="21"/>
      <c r="F144" s="21"/>
      <c r="G144" s="30">
        <f t="shared" si="15"/>
        <v>10000</v>
      </c>
      <c r="H144" s="5"/>
      <c r="I144" s="5"/>
    </row>
    <row r="145" spans="1:9" ht="36">
      <c r="A145" s="35" t="s">
        <v>174</v>
      </c>
      <c r="B145" s="21" t="s">
        <v>13</v>
      </c>
      <c r="C145" s="21" t="s">
        <v>74</v>
      </c>
      <c r="D145" s="21" t="s">
        <v>175</v>
      </c>
      <c r="E145" s="21"/>
      <c r="F145" s="21"/>
      <c r="G145" s="30">
        <f t="shared" si="15"/>
        <v>10000</v>
      </c>
      <c r="H145" s="5"/>
      <c r="I145" s="5"/>
    </row>
    <row r="146" spans="1:9" ht="24">
      <c r="A146" s="20" t="s">
        <v>75</v>
      </c>
      <c r="B146" s="21" t="s">
        <v>13</v>
      </c>
      <c r="C146" s="21" t="s">
        <v>74</v>
      </c>
      <c r="D146" s="21" t="s">
        <v>176</v>
      </c>
      <c r="E146" s="21" t="s">
        <v>111</v>
      </c>
      <c r="F146" s="41"/>
      <c r="G146" s="30">
        <f t="shared" si="15"/>
        <v>10000</v>
      </c>
      <c r="H146" s="5"/>
      <c r="I146" s="5"/>
    </row>
    <row r="147" spans="1:9" ht="24.75">
      <c r="A147" s="36" t="s">
        <v>34</v>
      </c>
      <c r="B147" s="21" t="s">
        <v>13</v>
      </c>
      <c r="C147" s="21" t="s">
        <v>74</v>
      </c>
      <c r="D147" s="21" t="s">
        <v>176</v>
      </c>
      <c r="E147" s="41" t="s">
        <v>35</v>
      </c>
      <c r="F147" s="21"/>
      <c r="G147" s="30">
        <f t="shared" si="15"/>
        <v>10000</v>
      </c>
      <c r="H147" s="5"/>
      <c r="I147" s="5"/>
    </row>
    <row r="148" spans="1:9" ht="36.75">
      <c r="A148" s="36" t="s">
        <v>36</v>
      </c>
      <c r="B148" s="21" t="s">
        <v>13</v>
      </c>
      <c r="C148" s="21" t="s">
        <v>74</v>
      </c>
      <c r="D148" s="21" t="s">
        <v>176</v>
      </c>
      <c r="E148" s="21" t="s">
        <v>37</v>
      </c>
      <c r="F148" s="21"/>
      <c r="G148" s="30">
        <v>10000</v>
      </c>
      <c r="H148" s="5"/>
      <c r="I148" s="5"/>
    </row>
    <row r="149" spans="1:9" ht="24">
      <c r="A149" s="31" t="s">
        <v>90</v>
      </c>
      <c r="B149" s="32" t="s">
        <v>13</v>
      </c>
      <c r="C149" s="32" t="s">
        <v>91</v>
      </c>
      <c r="D149" s="32"/>
      <c r="E149" s="32"/>
      <c r="F149" s="32"/>
      <c r="G149" s="42">
        <f t="shared" ref="G149:G153" si="16">G150</f>
        <v>2130000</v>
      </c>
      <c r="H149" s="5"/>
      <c r="I149" s="5"/>
    </row>
    <row r="150" spans="1:9">
      <c r="A150" s="36" t="s">
        <v>92</v>
      </c>
      <c r="B150" s="41" t="s">
        <v>13</v>
      </c>
      <c r="C150" s="41" t="s">
        <v>93</v>
      </c>
      <c r="D150" s="41"/>
      <c r="E150" s="41"/>
      <c r="F150" s="41"/>
      <c r="G150" s="30">
        <f t="shared" si="16"/>
        <v>2130000</v>
      </c>
      <c r="H150" s="5"/>
      <c r="I150" s="5"/>
    </row>
    <row r="151" spans="1:9" ht="24.75">
      <c r="A151" s="36" t="s">
        <v>94</v>
      </c>
      <c r="B151" s="41" t="s">
        <v>13</v>
      </c>
      <c r="C151" s="41" t="s">
        <v>93</v>
      </c>
      <c r="D151" s="41" t="s">
        <v>177</v>
      </c>
      <c r="E151" s="41"/>
      <c r="F151" s="41"/>
      <c r="G151" s="30">
        <f>G153</f>
        <v>2130000</v>
      </c>
      <c r="H151" s="5"/>
      <c r="I151" s="5"/>
    </row>
    <row r="152" spans="1:9" ht="24">
      <c r="A152" s="63" t="s">
        <v>178</v>
      </c>
      <c r="B152" s="64" t="s">
        <v>13</v>
      </c>
      <c r="C152" s="64" t="s">
        <v>93</v>
      </c>
      <c r="D152" s="65" t="s">
        <v>179</v>
      </c>
      <c r="E152" s="41"/>
      <c r="F152" s="41"/>
      <c r="G152" s="30">
        <f>G153</f>
        <v>2130000</v>
      </c>
      <c r="H152" s="5"/>
      <c r="I152" s="5"/>
    </row>
    <row r="153" spans="1:9" ht="48">
      <c r="A153" s="20" t="s">
        <v>95</v>
      </c>
      <c r="B153" s="41" t="s">
        <v>13</v>
      </c>
      <c r="C153" s="41" t="s">
        <v>93</v>
      </c>
      <c r="D153" s="52" t="s">
        <v>180</v>
      </c>
      <c r="E153" s="66" t="s">
        <v>111</v>
      </c>
      <c r="F153" s="66"/>
      <c r="G153" s="30">
        <f t="shared" si="16"/>
        <v>2130000</v>
      </c>
      <c r="H153" s="5"/>
      <c r="I153" s="5"/>
    </row>
    <row r="154" spans="1:9" ht="30.75" customHeight="1">
      <c r="A154" s="67" t="s">
        <v>85</v>
      </c>
      <c r="B154" s="41" t="s">
        <v>13</v>
      </c>
      <c r="C154" s="41" t="s">
        <v>93</v>
      </c>
      <c r="D154" s="52" t="s">
        <v>180</v>
      </c>
      <c r="E154" s="41" t="s">
        <v>86</v>
      </c>
      <c r="F154" s="41"/>
      <c r="G154" s="30">
        <v>2130000</v>
      </c>
      <c r="H154" s="5"/>
      <c r="I154" s="5"/>
    </row>
    <row r="155" spans="1:9">
      <c r="A155" s="31" t="s">
        <v>76</v>
      </c>
      <c r="B155" s="32" t="s">
        <v>13</v>
      </c>
      <c r="C155" s="32" t="s">
        <v>77</v>
      </c>
      <c r="D155" s="32"/>
      <c r="E155" s="32"/>
      <c r="F155" s="32"/>
      <c r="G155" s="42">
        <f>G156</f>
        <v>172160</v>
      </c>
      <c r="H155" s="5"/>
      <c r="I155" s="5"/>
    </row>
    <row r="156" spans="1:9">
      <c r="A156" s="69" t="s">
        <v>181</v>
      </c>
      <c r="B156" s="70" t="s">
        <v>50</v>
      </c>
      <c r="C156" s="70" t="s">
        <v>79</v>
      </c>
      <c r="D156" s="56"/>
      <c r="E156" s="32"/>
      <c r="F156" s="32"/>
      <c r="G156" s="42">
        <f>G157</f>
        <v>172160</v>
      </c>
      <c r="H156" s="5"/>
      <c r="I156" s="5"/>
    </row>
    <row r="157" spans="1:9" ht="36">
      <c r="A157" s="20" t="s">
        <v>78</v>
      </c>
      <c r="B157" s="21" t="s">
        <v>13</v>
      </c>
      <c r="C157" s="21" t="s">
        <v>79</v>
      </c>
      <c r="D157" s="21" t="s">
        <v>182</v>
      </c>
      <c r="E157" s="21"/>
      <c r="F157" s="21"/>
      <c r="G157" s="30">
        <f>G158+G162</f>
        <v>172160</v>
      </c>
      <c r="H157" s="5"/>
      <c r="I157" s="5"/>
    </row>
    <row r="158" spans="1:9" ht="24.75">
      <c r="A158" s="51" t="s">
        <v>183</v>
      </c>
      <c r="B158" s="49" t="s">
        <v>13</v>
      </c>
      <c r="C158" s="49" t="s">
        <v>79</v>
      </c>
      <c r="D158" s="50" t="s">
        <v>184</v>
      </c>
      <c r="E158" s="52" t="s">
        <v>80</v>
      </c>
      <c r="F158" s="21"/>
      <c r="G158" s="30">
        <f>G159+G160</f>
        <v>122160</v>
      </c>
      <c r="H158" s="5"/>
      <c r="I158" s="5"/>
    </row>
    <row r="159" spans="1:9" ht="25.5" customHeight="1">
      <c r="A159" s="51" t="s">
        <v>185</v>
      </c>
      <c r="B159" s="49" t="s">
        <v>13</v>
      </c>
      <c r="C159" s="49" t="s">
        <v>79</v>
      </c>
      <c r="D159" s="50" t="s">
        <v>186</v>
      </c>
      <c r="E159" s="52" t="s">
        <v>199</v>
      </c>
      <c r="F159" s="41"/>
      <c r="G159" s="30">
        <v>92160</v>
      </c>
      <c r="H159" s="5"/>
      <c r="I159" s="5"/>
    </row>
    <row r="160" spans="1:9" ht="24.75">
      <c r="A160" s="36" t="s">
        <v>190</v>
      </c>
      <c r="B160" s="21" t="s">
        <v>50</v>
      </c>
      <c r="C160" s="21" t="s">
        <v>79</v>
      </c>
      <c r="D160" s="21" t="s">
        <v>191</v>
      </c>
      <c r="E160" s="41" t="s">
        <v>198</v>
      </c>
      <c r="F160" s="41"/>
      <c r="G160" s="30">
        <f>G161</f>
        <v>30000</v>
      </c>
      <c r="H160" s="5"/>
      <c r="I160" s="5"/>
    </row>
    <row r="161" spans="1:9" ht="24.75">
      <c r="A161" s="71" t="s">
        <v>192</v>
      </c>
      <c r="B161" s="21" t="s">
        <v>50</v>
      </c>
      <c r="C161" s="21" t="s">
        <v>79</v>
      </c>
      <c r="D161" s="21" t="s">
        <v>191</v>
      </c>
      <c r="E161" s="41" t="s">
        <v>198</v>
      </c>
      <c r="F161" s="41"/>
      <c r="G161" s="30">
        <v>30000</v>
      </c>
      <c r="H161" s="5"/>
      <c r="I161" s="5"/>
    </row>
    <row r="162" spans="1:9" ht="108">
      <c r="A162" s="72" t="s">
        <v>84</v>
      </c>
      <c r="B162" s="21" t="s">
        <v>50</v>
      </c>
      <c r="C162" s="21" t="s">
        <v>79</v>
      </c>
      <c r="D162" s="21" t="s">
        <v>193</v>
      </c>
      <c r="E162" s="41" t="s">
        <v>111</v>
      </c>
      <c r="F162" s="41"/>
      <c r="G162" s="30">
        <f t="shared" ref="G162" si="17">G163</f>
        <v>50000</v>
      </c>
      <c r="H162" s="5"/>
      <c r="I162" s="5"/>
    </row>
    <row r="163" spans="1:9">
      <c r="A163" s="67" t="s">
        <v>85</v>
      </c>
      <c r="B163" s="21" t="s">
        <v>50</v>
      </c>
      <c r="C163" s="21" t="s">
        <v>79</v>
      </c>
      <c r="D163" s="21" t="s">
        <v>194</v>
      </c>
      <c r="E163" s="41" t="s">
        <v>86</v>
      </c>
      <c r="F163" s="41"/>
      <c r="G163" s="30">
        <v>50000</v>
      </c>
      <c r="H163" s="5"/>
      <c r="I163" s="5"/>
    </row>
    <row r="164" spans="1:9">
      <c r="A164" s="67" t="s">
        <v>97</v>
      </c>
      <c r="B164" s="74" t="s">
        <v>13</v>
      </c>
      <c r="C164" s="75" t="s">
        <v>98</v>
      </c>
      <c r="D164" s="75"/>
      <c r="E164" s="75"/>
      <c r="F164" s="75"/>
      <c r="G164" s="26">
        <f>G166</f>
        <v>5000</v>
      </c>
      <c r="H164" s="5"/>
      <c r="I164" s="5"/>
    </row>
    <row r="165" spans="1:9">
      <c r="A165" s="73" t="s">
        <v>97</v>
      </c>
      <c r="B165" s="76" t="s">
        <v>13</v>
      </c>
      <c r="C165" s="77" t="s">
        <v>99</v>
      </c>
      <c r="D165" s="78"/>
      <c r="E165" s="77"/>
      <c r="F165" s="77"/>
      <c r="G165" s="79">
        <f t="shared" ref="G165:G167" si="18">G166</f>
        <v>5000</v>
      </c>
      <c r="H165" s="5"/>
      <c r="I165" s="5"/>
    </row>
    <row r="166" spans="1:9" ht="36.75">
      <c r="A166" s="80" t="s">
        <v>100</v>
      </c>
      <c r="B166" s="76" t="s">
        <v>13</v>
      </c>
      <c r="C166" s="77" t="s">
        <v>99</v>
      </c>
      <c r="D166" s="78" t="s">
        <v>195</v>
      </c>
      <c r="E166" s="78"/>
      <c r="F166" s="78"/>
      <c r="G166" s="79">
        <f t="shared" si="18"/>
        <v>5000</v>
      </c>
      <c r="H166" s="5"/>
      <c r="I166" s="5"/>
    </row>
    <row r="167" spans="1:9" ht="72">
      <c r="A167" s="20" t="s">
        <v>101</v>
      </c>
      <c r="B167" s="76" t="s">
        <v>13</v>
      </c>
      <c r="C167" s="77" t="s">
        <v>99</v>
      </c>
      <c r="D167" s="78" t="s">
        <v>196</v>
      </c>
      <c r="E167" s="78" t="s">
        <v>111</v>
      </c>
      <c r="F167" s="78"/>
      <c r="G167" s="79">
        <f t="shared" si="18"/>
        <v>5000</v>
      </c>
      <c r="H167" s="5"/>
      <c r="I167" s="5"/>
    </row>
    <row r="168" spans="1:9">
      <c r="A168" s="67" t="s">
        <v>85</v>
      </c>
      <c r="B168" s="76" t="s">
        <v>13</v>
      </c>
      <c r="C168" s="77" t="s">
        <v>99</v>
      </c>
      <c r="D168" s="78" t="s">
        <v>196</v>
      </c>
      <c r="E168" s="68" t="s">
        <v>86</v>
      </c>
      <c r="F168" s="68"/>
      <c r="G168" s="79">
        <v>5000</v>
      </c>
      <c r="H168" s="5"/>
      <c r="I168" s="5"/>
    </row>
    <row r="169" spans="1:9">
      <c r="A169" s="83" t="s">
        <v>102</v>
      </c>
      <c r="B169" s="84"/>
      <c r="C169" s="84"/>
      <c r="D169" s="84"/>
      <c r="E169" s="84"/>
      <c r="F169" s="84"/>
      <c r="G169" s="85">
        <f>G11</f>
        <v>8005989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9"/>
  <sheetViews>
    <sheetView workbookViewId="0">
      <selection activeCell="G50" sqref="A1:G50"/>
    </sheetView>
  </sheetViews>
  <sheetFormatPr defaultColWidth="19.85546875" defaultRowHeight="34.5" customHeight="1"/>
  <cols>
    <col min="1" max="1" width="37.85546875" style="1" customWidth="1"/>
    <col min="2" max="2" width="6" style="1" hidden="1" customWidth="1"/>
    <col min="3" max="3" width="6.85546875" style="1" customWidth="1"/>
    <col min="4" max="4" width="17.140625" style="1" customWidth="1"/>
    <col min="5" max="5" width="6.285156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21.75" customHeight="1">
      <c r="A1" s="107" t="s">
        <v>215</v>
      </c>
      <c r="B1" s="107"/>
      <c r="C1" s="107"/>
      <c r="D1" s="107"/>
      <c r="E1" s="107"/>
      <c r="F1" s="107"/>
      <c r="G1" s="107"/>
    </row>
    <row r="2" spans="1:9" ht="19.5" customHeight="1">
      <c r="A2" s="107" t="s">
        <v>216</v>
      </c>
      <c r="B2" s="108"/>
      <c r="C2" s="108"/>
      <c r="D2" s="108"/>
      <c r="E2" s="108"/>
      <c r="F2" s="108"/>
      <c r="G2" s="108"/>
    </row>
    <row r="3" spans="1:9" ht="27" customHeight="1">
      <c r="A3" s="107" t="s">
        <v>0</v>
      </c>
      <c r="B3" s="107"/>
      <c r="C3" s="107"/>
      <c r="D3" s="107"/>
      <c r="E3" s="107"/>
      <c r="F3" s="107"/>
      <c r="G3" s="107"/>
    </row>
    <row r="4" spans="1:9" ht="34.5" customHeight="1">
      <c r="A4" s="107" t="s">
        <v>236</v>
      </c>
      <c r="B4" s="107"/>
      <c r="C4" s="107"/>
      <c r="D4" s="107"/>
      <c r="E4" s="107"/>
      <c r="F4" s="107"/>
      <c r="G4" s="107"/>
    </row>
    <row r="5" spans="1:9" ht="73.5" customHeight="1">
      <c r="A5" s="104" t="s">
        <v>224</v>
      </c>
      <c r="B5" s="104"/>
      <c r="C5" s="104"/>
      <c r="D5" s="104"/>
      <c r="E5" s="104"/>
      <c r="F5" s="104"/>
      <c r="G5" s="104"/>
    </row>
    <row r="6" spans="1:9" ht="34.5" hidden="1" customHeight="1">
      <c r="A6" s="86"/>
      <c r="B6" s="86"/>
      <c r="C6" s="86"/>
      <c r="D6" s="86"/>
      <c r="E6" s="86"/>
      <c r="F6" s="86"/>
      <c r="G6" s="86"/>
    </row>
    <row r="7" spans="1:9" ht="34.5" hidden="1" customHeight="1">
      <c r="A7" s="10"/>
      <c r="B7" s="10"/>
      <c r="C7" s="10"/>
      <c r="D7" s="10"/>
      <c r="E7" s="10"/>
      <c r="F7" s="10"/>
      <c r="G7" s="10" t="s">
        <v>103</v>
      </c>
    </row>
    <row r="8" spans="1:9" ht="64.5" customHeight="1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218</v>
      </c>
      <c r="H8" s="2"/>
      <c r="I8" s="2"/>
    </row>
    <row r="9" spans="1:9" ht="24.75" customHeight="1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 ht="17.25" customHeight="1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4.5" customHeight="1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G12+G43+G51+G61+G86+G138+G144+G151+G162</f>
        <v>8005989</v>
      </c>
      <c r="H11" s="4"/>
      <c r="I11" s="4"/>
    </row>
    <row r="12" spans="1:9" ht="19.5" customHeight="1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G13+G18+G31+G36</f>
        <v>3501562</v>
      </c>
      <c r="H12" s="4"/>
      <c r="I12" s="4"/>
    </row>
    <row r="13" spans="1:9" ht="34.5" customHeight="1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71400</v>
      </c>
      <c r="H13" s="5"/>
      <c r="I13" s="5"/>
    </row>
    <row r="14" spans="1:9" ht="34.5" customHeight="1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6" si="0">G15</f>
        <v>71400</v>
      </c>
      <c r="H14" s="5"/>
      <c r="I14" s="5"/>
    </row>
    <row r="15" spans="1:9" ht="34.5" customHeight="1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71400</v>
      </c>
      <c r="H15" s="5"/>
      <c r="I15" s="5"/>
    </row>
    <row r="16" spans="1:9" ht="34.5" customHeight="1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71400</v>
      </c>
      <c r="H16" s="5"/>
      <c r="I16" s="5"/>
    </row>
    <row r="17" spans="1:9" ht="34.5" customHeight="1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v>71400</v>
      </c>
      <c r="H17" s="5"/>
      <c r="I17" s="5"/>
    </row>
    <row r="18" spans="1:9" ht="34.5" customHeight="1">
      <c r="A18" s="31" t="s">
        <v>30</v>
      </c>
      <c r="B18" s="32" t="s">
        <v>13</v>
      </c>
      <c r="C18" s="32" t="s">
        <v>31</v>
      </c>
      <c r="D18" s="32"/>
      <c r="E18" s="32"/>
      <c r="F18" s="32"/>
      <c r="G18" s="33">
        <f>G19</f>
        <v>3165162</v>
      </c>
      <c r="H18" s="4"/>
      <c r="I18" s="4"/>
    </row>
    <row r="19" spans="1:9" ht="34.5" customHeight="1">
      <c r="A19" s="20" t="s">
        <v>16</v>
      </c>
      <c r="B19" s="23" t="s">
        <v>13</v>
      </c>
      <c r="C19" s="24" t="s">
        <v>31</v>
      </c>
      <c r="D19" s="25" t="s">
        <v>105</v>
      </c>
      <c r="E19" s="25"/>
      <c r="F19" s="21"/>
      <c r="G19" s="34">
        <f>G20</f>
        <v>3165162</v>
      </c>
      <c r="H19" s="4"/>
      <c r="I19" s="4"/>
    </row>
    <row r="20" spans="1:9" ht="34.5" customHeight="1">
      <c r="A20" s="35" t="s">
        <v>112</v>
      </c>
      <c r="B20" s="23" t="s">
        <v>13</v>
      </c>
      <c r="C20" s="24" t="s">
        <v>31</v>
      </c>
      <c r="D20" s="25" t="s">
        <v>108</v>
      </c>
      <c r="E20" s="25"/>
      <c r="F20" s="21"/>
      <c r="G20" s="34">
        <f>G21+G29</f>
        <v>3165162</v>
      </c>
      <c r="H20" s="4"/>
      <c r="I20" s="4"/>
    </row>
    <row r="21" spans="1:9" ht="16.5" customHeight="1">
      <c r="A21" s="36" t="s">
        <v>32</v>
      </c>
      <c r="B21" s="23" t="s">
        <v>13</v>
      </c>
      <c r="C21" s="24" t="s">
        <v>31</v>
      </c>
      <c r="D21" s="25" t="s">
        <v>113</v>
      </c>
      <c r="E21" s="25"/>
      <c r="F21" s="21"/>
      <c r="G21" s="30">
        <f>G22+G25+G27</f>
        <v>2674680</v>
      </c>
      <c r="H21" s="5"/>
      <c r="I21" s="5"/>
    </row>
    <row r="22" spans="1:9" ht="14.25" customHeight="1">
      <c r="A22" s="36" t="s">
        <v>32</v>
      </c>
      <c r="B22" s="23" t="s">
        <v>13</v>
      </c>
      <c r="C22" s="24" t="s">
        <v>31</v>
      </c>
      <c r="D22" s="25" t="s">
        <v>113</v>
      </c>
      <c r="E22" s="23" t="s">
        <v>111</v>
      </c>
      <c r="F22" s="21"/>
      <c r="G22" s="30">
        <f>G23</f>
        <v>1565306</v>
      </c>
      <c r="H22" s="5"/>
      <c r="I22" s="5"/>
    </row>
    <row r="23" spans="1:9" ht="34.5" customHeight="1">
      <c r="A23" s="36" t="s">
        <v>33</v>
      </c>
      <c r="B23" s="23" t="s">
        <v>13</v>
      </c>
      <c r="C23" s="24" t="s">
        <v>31</v>
      </c>
      <c r="D23" s="25" t="s">
        <v>113</v>
      </c>
      <c r="E23" s="25">
        <v>100</v>
      </c>
      <c r="F23" s="21"/>
      <c r="G23" s="30">
        <f>G24</f>
        <v>1565306</v>
      </c>
      <c r="H23" s="5"/>
      <c r="I23" s="5"/>
    </row>
    <row r="24" spans="1:9" ht="27.75" customHeight="1">
      <c r="A24" s="36" t="s">
        <v>21</v>
      </c>
      <c r="B24" s="23" t="s">
        <v>13</v>
      </c>
      <c r="C24" s="24" t="s">
        <v>31</v>
      </c>
      <c r="D24" s="25" t="s">
        <v>113</v>
      </c>
      <c r="E24" s="25">
        <v>120</v>
      </c>
      <c r="F24" s="21"/>
      <c r="G24" s="30">
        <v>1565306</v>
      </c>
      <c r="H24" s="5"/>
      <c r="I24" s="5"/>
    </row>
    <row r="25" spans="1:9" ht="30" customHeight="1">
      <c r="A25" s="36" t="s">
        <v>34</v>
      </c>
      <c r="B25" s="21" t="s">
        <v>13</v>
      </c>
      <c r="C25" s="21" t="s">
        <v>31</v>
      </c>
      <c r="D25" s="25" t="s">
        <v>113</v>
      </c>
      <c r="E25" s="21" t="s">
        <v>35</v>
      </c>
      <c r="F25" s="21"/>
      <c r="G25" s="30">
        <f>G26</f>
        <v>1102374</v>
      </c>
      <c r="H25" s="5"/>
      <c r="I25" s="5"/>
    </row>
    <row r="26" spans="1:9" ht="36" customHeight="1">
      <c r="A26" s="36" t="s">
        <v>36</v>
      </c>
      <c r="B26" s="21" t="s">
        <v>13</v>
      </c>
      <c r="C26" s="21" t="s">
        <v>31</v>
      </c>
      <c r="D26" s="25" t="s">
        <v>113</v>
      </c>
      <c r="E26" s="21" t="s">
        <v>37</v>
      </c>
      <c r="F26" s="21"/>
      <c r="G26" s="30">
        <v>1102374</v>
      </c>
      <c r="H26" s="5"/>
      <c r="I26" s="5"/>
    </row>
    <row r="27" spans="1:9" ht="18.75" customHeight="1">
      <c r="A27" s="20" t="s">
        <v>43</v>
      </c>
      <c r="B27" s="21" t="s">
        <v>13</v>
      </c>
      <c r="C27" s="21" t="s">
        <v>31</v>
      </c>
      <c r="D27" s="25" t="s">
        <v>113</v>
      </c>
      <c r="E27" s="21" t="s">
        <v>26</v>
      </c>
      <c r="F27" s="21"/>
      <c r="G27" s="30">
        <f t="shared" ref="G27" si="1">G28</f>
        <v>7000</v>
      </c>
      <c r="H27" s="5"/>
      <c r="I27" s="5"/>
    </row>
    <row r="28" spans="1:9" ht="21" customHeight="1">
      <c r="A28" s="20" t="s">
        <v>44</v>
      </c>
      <c r="B28" s="21" t="s">
        <v>13</v>
      </c>
      <c r="C28" s="21" t="s">
        <v>31</v>
      </c>
      <c r="D28" s="25" t="s">
        <v>113</v>
      </c>
      <c r="E28" s="21" t="s">
        <v>45</v>
      </c>
      <c r="F28" s="21"/>
      <c r="G28" s="30">
        <v>7000</v>
      </c>
      <c r="H28" s="5"/>
      <c r="I28" s="5"/>
    </row>
    <row r="29" spans="1:9" ht="34.5" customHeight="1">
      <c r="A29" s="29" t="s">
        <v>33</v>
      </c>
      <c r="B29" s="23" t="s">
        <v>13</v>
      </c>
      <c r="C29" s="24" t="s">
        <v>31</v>
      </c>
      <c r="D29" s="25" t="s">
        <v>115</v>
      </c>
      <c r="E29" s="25">
        <v>100</v>
      </c>
      <c r="F29" s="30"/>
      <c r="G29" s="30">
        <f>G30</f>
        <v>490482</v>
      </c>
      <c r="H29" s="5"/>
      <c r="I29" s="5"/>
    </row>
    <row r="30" spans="1:9" ht="33" customHeight="1">
      <c r="A30" s="29" t="s">
        <v>21</v>
      </c>
      <c r="B30" s="23" t="s">
        <v>13</v>
      </c>
      <c r="C30" s="24" t="s">
        <v>31</v>
      </c>
      <c r="D30" s="25" t="s">
        <v>115</v>
      </c>
      <c r="E30" s="25">
        <v>120</v>
      </c>
      <c r="F30" s="30"/>
      <c r="G30" s="30">
        <v>490482</v>
      </c>
      <c r="H30" s="5"/>
      <c r="I30" s="5"/>
    </row>
    <row r="31" spans="1:9" ht="15" customHeight="1">
      <c r="A31" s="31" t="s">
        <v>24</v>
      </c>
      <c r="B31" s="32" t="s">
        <v>13</v>
      </c>
      <c r="C31" s="32" t="s">
        <v>25</v>
      </c>
      <c r="D31" s="32"/>
      <c r="E31" s="32"/>
      <c r="F31" s="32"/>
      <c r="G31" s="39">
        <f t="shared" ref="G31:G34" si="2">G32</f>
        <v>10000</v>
      </c>
      <c r="H31" s="5"/>
      <c r="I31" s="5"/>
    </row>
    <row r="32" spans="1:9" ht="34.5" customHeight="1">
      <c r="A32" s="20" t="s">
        <v>16</v>
      </c>
      <c r="B32" s="23" t="s">
        <v>13</v>
      </c>
      <c r="C32" s="24" t="s">
        <v>25</v>
      </c>
      <c r="D32" s="25" t="s">
        <v>105</v>
      </c>
      <c r="E32" s="25"/>
      <c r="F32" s="21"/>
      <c r="G32" s="34">
        <f t="shared" si="2"/>
        <v>10000</v>
      </c>
      <c r="H32" s="5"/>
      <c r="I32" s="5"/>
    </row>
    <row r="33" spans="1:9" ht="34.5" customHeight="1">
      <c r="A33" s="40" t="s">
        <v>116</v>
      </c>
      <c r="B33" s="23" t="s">
        <v>13</v>
      </c>
      <c r="C33" s="24" t="s">
        <v>25</v>
      </c>
      <c r="D33" s="25" t="s">
        <v>108</v>
      </c>
      <c r="E33" s="25"/>
      <c r="F33" s="21"/>
      <c r="G33" s="34">
        <f t="shared" si="2"/>
        <v>10000</v>
      </c>
      <c r="H33" s="5"/>
      <c r="I33" s="5"/>
    </row>
    <row r="34" spans="1:9" ht="18.75" customHeight="1">
      <c r="A34" s="29" t="s">
        <v>117</v>
      </c>
      <c r="B34" s="23" t="s">
        <v>13</v>
      </c>
      <c r="C34" s="24" t="s">
        <v>25</v>
      </c>
      <c r="D34" s="25" t="s">
        <v>118</v>
      </c>
      <c r="E34" s="23" t="s">
        <v>111</v>
      </c>
      <c r="F34" s="21"/>
      <c r="G34" s="30">
        <f t="shared" si="2"/>
        <v>10000</v>
      </c>
      <c r="H34" s="5"/>
      <c r="I34" s="5"/>
    </row>
    <row r="35" spans="1:9" ht="21.75" customHeight="1">
      <c r="A35" s="29" t="s">
        <v>43</v>
      </c>
      <c r="B35" s="23" t="s">
        <v>13</v>
      </c>
      <c r="C35" s="24" t="s">
        <v>25</v>
      </c>
      <c r="D35" s="25" t="s">
        <v>118</v>
      </c>
      <c r="E35" s="25">
        <v>800</v>
      </c>
      <c r="F35" s="21"/>
      <c r="G35" s="30">
        <v>10000</v>
      </c>
      <c r="H35" s="5"/>
      <c r="I35" s="5"/>
    </row>
    <row r="36" spans="1:9" ht="18.75" customHeight="1">
      <c r="A36" s="31" t="s">
        <v>47</v>
      </c>
      <c r="B36" s="32" t="s">
        <v>13</v>
      </c>
      <c r="C36" s="32" t="s">
        <v>48</v>
      </c>
      <c r="D36" s="32"/>
      <c r="E36" s="32"/>
      <c r="F36" s="32"/>
      <c r="G36" s="26">
        <f t="shared" ref="G36:G40" si="3">G37</f>
        <v>255000</v>
      </c>
      <c r="H36" s="5"/>
      <c r="I36" s="5"/>
    </row>
    <row r="37" spans="1:9" ht="45.75" customHeight="1">
      <c r="A37" s="20" t="s">
        <v>16</v>
      </c>
      <c r="B37" s="23" t="s">
        <v>13</v>
      </c>
      <c r="C37" s="24" t="s">
        <v>48</v>
      </c>
      <c r="D37" s="25" t="s">
        <v>105</v>
      </c>
      <c r="E37" s="25"/>
      <c r="F37" s="21"/>
      <c r="G37" s="30">
        <f t="shared" si="3"/>
        <v>255000</v>
      </c>
      <c r="H37" s="5"/>
      <c r="I37" s="5"/>
    </row>
    <row r="38" spans="1:9" ht="66" customHeight="1">
      <c r="A38" s="35" t="s">
        <v>119</v>
      </c>
      <c r="B38" s="23" t="s">
        <v>13</v>
      </c>
      <c r="C38" s="24" t="s">
        <v>48</v>
      </c>
      <c r="D38" s="25" t="s">
        <v>108</v>
      </c>
      <c r="E38" s="25"/>
      <c r="F38" s="41"/>
      <c r="G38" s="34">
        <f>G39+G42</f>
        <v>255000</v>
      </c>
      <c r="H38" s="4"/>
      <c r="I38" s="4"/>
    </row>
    <row r="39" spans="1:9" ht="27" customHeight="1">
      <c r="A39" s="36" t="s">
        <v>49</v>
      </c>
      <c r="B39" s="23" t="s">
        <v>13</v>
      </c>
      <c r="C39" s="24" t="s">
        <v>48</v>
      </c>
      <c r="D39" s="25" t="s">
        <v>120</v>
      </c>
      <c r="E39" s="23" t="s">
        <v>111</v>
      </c>
      <c r="F39" s="41"/>
      <c r="G39" s="34">
        <f t="shared" si="3"/>
        <v>250000</v>
      </c>
      <c r="H39" s="4"/>
      <c r="I39" s="4"/>
    </row>
    <row r="40" spans="1:9" ht="27.75" customHeight="1">
      <c r="A40" s="36" t="s">
        <v>34</v>
      </c>
      <c r="B40" s="23" t="s">
        <v>13</v>
      </c>
      <c r="C40" s="24" t="s">
        <v>48</v>
      </c>
      <c r="D40" s="25" t="s">
        <v>120</v>
      </c>
      <c r="E40" s="25">
        <v>200</v>
      </c>
      <c r="F40" s="41"/>
      <c r="G40" s="30">
        <f t="shared" si="3"/>
        <v>250000</v>
      </c>
      <c r="H40" s="5"/>
      <c r="I40" s="5"/>
    </row>
    <row r="41" spans="1:9" ht="34.5" customHeight="1">
      <c r="A41" s="36" t="s">
        <v>36</v>
      </c>
      <c r="B41" s="23" t="s">
        <v>13</v>
      </c>
      <c r="C41" s="24" t="s">
        <v>48</v>
      </c>
      <c r="D41" s="25" t="s">
        <v>120</v>
      </c>
      <c r="E41" s="25">
        <v>240</v>
      </c>
      <c r="F41" s="41"/>
      <c r="G41" s="30">
        <v>250000</v>
      </c>
      <c r="H41" s="5"/>
      <c r="I41" s="5"/>
    </row>
    <row r="42" spans="1:9" ht="21.75" customHeight="1">
      <c r="A42" s="20" t="s">
        <v>28</v>
      </c>
      <c r="B42" s="41" t="s">
        <v>50</v>
      </c>
      <c r="C42" s="41" t="s">
        <v>48</v>
      </c>
      <c r="D42" s="25" t="s">
        <v>120</v>
      </c>
      <c r="E42" s="41" t="s">
        <v>26</v>
      </c>
      <c r="F42" s="41" t="s">
        <v>29</v>
      </c>
      <c r="G42" s="30">
        <v>5000</v>
      </c>
      <c r="H42" s="5"/>
      <c r="I42" s="5"/>
    </row>
    <row r="43" spans="1:9" ht="15.75" customHeight="1">
      <c r="A43" s="31" t="s">
        <v>51</v>
      </c>
      <c r="B43" s="32" t="s">
        <v>13</v>
      </c>
      <c r="C43" s="32" t="s">
        <v>52</v>
      </c>
      <c r="D43" s="32"/>
      <c r="E43" s="32"/>
      <c r="F43" s="32"/>
      <c r="G43" s="42">
        <f t="shared" ref="G43:G45" si="4">G44</f>
        <v>93347</v>
      </c>
      <c r="H43" s="5"/>
      <c r="I43" s="5"/>
    </row>
    <row r="44" spans="1:9" ht="21" customHeight="1">
      <c r="A44" s="20" t="s">
        <v>53</v>
      </c>
      <c r="B44" s="21" t="s">
        <v>13</v>
      </c>
      <c r="C44" s="21" t="s">
        <v>54</v>
      </c>
      <c r="D44" s="25"/>
      <c r="E44" s="21"/>
      <c r="F44" s="21"/>
      <c r="G44" s="30">
        <f t="shared" si="4"/>
        <v>93347</v>
      </c>
      <c r="H44" s="5"/>
      <c r="I44" s="5"/>
    </row>
    <row r="45" spans="1:9" ht="28.5" customHeight="1">
      <c r="A45" s="40" t="s">
        <v>121</v>
      </c>
      <c r="B45" s="23" t="s">
        <v>122</v>
      </c>
      <c r="C45" s="24" t="s">
        <v>54</v>
      </c>
      <c r="D45" s="25" t="s">
        <v>123</v>
      </c>
      <c r="E45" s="21"/>
      <c r="F45" s="21"/>
      <c r="G45" s="30">
        <f t="shared" si="4"/>
        <v>93347</v>
      </c>
      <c r="H45" s="5"/>
      <c r="I45" s="5"/>
    </row>
    <row r="46" spans="1:9" ht="35.25" customHeight="1">
      <c r="A46" s="36" t="s">
        <v>55</v>
      </c>
      <c r="B46" s="21" t="s">
        <v>13</v>
      </c>
      <c r="C46" s="21" t="s">
        <v>54</v>
      </c>
      <c r="D46" s="21" t="s">
        <v>124</v>
      </c>
      <c r="E46" s="21" t="s">
        <v>111</v>
      </c>
      <c r="F46" s="21"/>
      <c r="G46" s="30">
        <f>G47+G49</f>
        <v>93347</v>
      </c>
      <c r="H46" s="5"/>
      <c r="I46" s="5"/>
    </row>
    <row r="47" spans="1:9" ht="34.5" customHeight="1">
      <c r="A47" s="20" t="s">
        <v>17</v>
      </c>
      <c r="B47" s="21" t="s">
        <v>13</v>
      </c>
      <c r="C47" s="21" t="s">
        <v>54</v>
      </c>
      <c r="D47" s="21" t="s">
        <v>124</v>
      </c>
      <c r="E47" s="21" t="s">
        <v>18</v>
      </c>
      <c r="F47" s="21"/>
      <c r="G47" s="30">
        <f>G48</f>
        <v>63795</v>
      </c>
      <c r="H47" s="5"/>
      <c r="I47" s="5"/>
    </row>
    <row r="48" spans="1:9" ht="27" customHeight="1">
      <c r="A48" s="36" t="s">
        <v>21</v>
      </c>
      <c r="B48" s="21" t="s">
        <v>13</v>
      </c>
      <c r="C48" s="21" t="s">
        <v>54</v>
      </c>
      <c r="D48" s="21" t="s">
        <v>124</v>
      </c>
      <c r="E48" s="21" t="s">
        <v>19</v>
      </c>
      <c r="F48" s="21"/>
      <c r="G48" s="30">
        <v>63795</v>
      </c>
      <c r="H48" s="5"/>
      <c r="I48" s="5"/>
    </row>
    <row r="49" spans="1:9" ht="28.5" customHeight="1">
      <c r="A49" s="36" t="s">
        <v>34</v>
      </c>
      <c r="B49" s="21" t="s">
        <v>13</v>
      </c>
      <c r="C49" s="21" t="s">
        <v>54</v>
      </c>
      <c r="D49" s="21" t="s">
        <v>124</v>
      </c>
      <c r="E49" s="21" t="s">
        <v>35</v>
      </c>
      <c r="F49" s="21"/>
      <c r="G49" s="30">
        <f>G50</f>
        <v>29552</v>
      </c>
      <c r="H49" s="5"/>
      <c r="I49" s="5"/>
    </row>
    <row r="50" spans="1:9" ht="34.5" customHeight="1">
      <c r="A50" s="36" t="s">
        <v>36</v>
      </c>
      <c r="B50" s="21" t="s">
        <v>13</v>
      </c>
      <c r="C50" s="21" t="s">
        <v>54</v>
      </c>
      <c r="D50" s="21" t="s">
        <v>124</v>
      </c>
      <c r="E50" s="21" t="s">
        <v>37</v>
      </c>
      <c r="F50" s="21"/>
      <c r="G50" s="30">
        <v>29552</v>
      </c>
      <c r="H50" s="5"/>
      <c r="I50" s="5"/>
    </row>
    <row r="51" spans="1:9" ht="27" customHeight="1">
      <c r="A51" s="31" t="s">
        <v>56</v>
      </c>
      <c r="B51" s="32" t="s">
        <v>13</v>
      </c>
      <c r="C51" s="32" t="s">
        <v>57</v>
      </c>
      <c r="D51" s="32"/>
      <c r="E51" s="32"/>
      <c r="F51" s="32"/>
      <c r="G51" s="43">
        <f>G52</f>
        <v>525000</v>
      </c>
      <c r="H51" s="4"/>
      <c r="I51" s="4"/>
    </row>
    <row r="52" spans="1:9" ht="39" customHeight="1">
      <c r="A52" s="44" t="s">
        <v>58</v>
      </c>
      <c r="B52" s="21" t="s">
        <v>13</v>
      </c>
      <c r="C52" s="21" t="s">
        <v>59</v>
      </c>
      <c r="D52" s="21"/>
      <c r="E52" s="21"/>
      <c r="F52" s="21"/>
      <c r="G52" s="34">
        <f>G53+G58</f>
        <v>525000</v>
      </c>
      <c r="H52" s="4"/>
      <c r="I52" s="4"/>
    </row>
    <row r="53" spans="1:9" ht="45" customHeight="1">
      <c r="A53" s="20" t="s">
        <v>60</v>
      </c>
      <c r="B53" s="21" t="s">
        <v>13</v>
      </c>
      <c r="C53" s="21" t="s">
        <v>59</v>
      </c>
      <c r="D53" s="21" t="s">
        <v>125</v>
      </c>
      <c r="E53" s="21"/>
      <c r="F53" s="21"/>
      <c r="G53" s="34">
        <f>G54</f>
        <v>200000</v>
      </c>
      <c r="H53" s="4"/>
      <c r="I53" s="4"/>
    </row>
    <row r="54" spans="1:9" ht="37.5" customHeight="1">
      <c r="A54" s="45" t="s">
        <v>126</v>
      </c>
      <c r="B54" s="46" t="s">
        <v>13</v>
      </c>
      <c r="C54" s="46" t="s">
        <v>59</v>
      </c>
      <c r="D54" s="47" t="s">
        <v>127</v>
      </c>
      <c r="E54" s="21" t="s">
        <v>111</v>
      </c>
      <c r="F54" s="21"/>
      <c r="G54" s="34">
        <f>G56</f>
        <v>200000</v>
      </c>
      <c r="H54" s="4"/>
      <c r="I54" s="4"/>
    </row>
    <row r="55" spans="1:9" ht="25.5" customHeight="1">
      <c r="A55" s="48" t="s">
        <v>128</v>
      </c>
      <c r="B55" s="49" t="s">
        <v>13</v>
      </c>
      <c r="C55" s="49" t="s">
        <v>59</v>
      </c>
      <c r="D55" s="50" t="s">
        <v>129</v>
      </c>
      <c r="E55" s="21"/>
      <c r="F55" s="21"/>
      <c r="G55" s="34">
        <f>G56</f>
        <v>200000</v>
      </c>
      <c r="H55" s="4"/>
      <c r="I55" s="4"/>
    </row>
    <row r="56" spans="1:9" ht="29.25" customHeight="1">
      <c r="A56" s="20" t="s">
        <v>34</v>
      </c>
      <c r="B56" s="21" t="s">
        <v>13</v>
      </c>
      <c r="C56" s="21" t="s">
        <v>59</v>
      </c>
      <c r="D56" s="50" t="s">
        <v>129</v>
      </c>
      <c r="E56" s="21" t="s">
        <v>35</v>
      </c>
      <c r="F56" s="21"/>
      <c r="G56" s="30">
        <v>200000</v>
      </c>
      <c r="H56" s="5"/>
      <c r="I56" s="5"/>
    </row>
    <row r="57" spans="1:9" ht="36.75" customHeight="1">
      <c r="A57" s="36" t="s">
        <v>36</v>
      </c>
      <c r="B57" s="21" t="s">
        <v>13</v>
      </c>
      <c r="C57" s="21" t="s">
        <v>59</v>
      </c>
      <c r="D57" s="50" t="s">
        <v>129</v>
      </c>
      <c r="E57" s="41" t="s">
        <v>37</v>
      </c>
      <c r="F57" s="41"/>
      <c r="G57" s="30">
        <v>160000</v>
      </c>
      <c r="H57" s="5"/>
      <c r="I57" s="5"/>
    </row>
    <row r="58" spans="1:9" ht="32.25" customHeight="1">
      <c r="A58" s="20" t="s">
        <v>130</v>
      </c>
      <c r="B58" s="21" t="s">
        <v>13</v>
      </c>
      <c r="C58" s="21" t="s">
        <v>59</v>
      </c>
      <c r="D58" s="50" t="s">
        <v>131</v>
      </c>
      <c r="E58" s="21" t="s">
        <v>111</v>
      </c>
      <c r="F58" s="41"/>
      <c r="G58" s="30">
        <f t="shared" ref="G58:G59" si="5">G59</f>
        <v>325000</v>
      </c>
      <c r="H58" s="5"/>
      <c r="I58" s="5"/>
    </row>
    <row r="59" spans="1:9" ht="31.5" customHeight="1">
      <c r="A59" s="20" t="s">
        <v>34</v>
      </c>
      <c r="B59" s="21" t="s">
        <v>13</v>
      </c>
      <c r="C59" s="21" t="s">
        <v>59</v>
      </c>
      <c r="D59" s="50" t="s">
        <v>131</v>
      </c>
      <c r="E59" s="21" t="s">
        <v>35</v>
      </c>
      <c r="F59" s="41"/>
      <c r="G59" s="30">
        <f t="shared" si="5"/>
        <v>325000</v>
      </c>
      <c r="H59" s="5"/>
      <c r="I59" s="5"/>
    </row>
    <row r="60" spans="1:9" ht="36.75" customHeight="1">
      <c r="A60" s="36" t="s">
        <v>36</v>
      </c>
      <c r="B60" s="21" t="s">
        <v>13</v>
      </c>
      <c r="C60" s="21" t="s">
        <v>59</v>
      </c>
      <c r="D60" s="50" t="s">
        <v>131</v>
      </c>
      <c r="E60" s="41" t="s">
        <v>37</v>
      </c>
      <c r="F60" s="41"/>
      <c r="G60" s="30">
        <v>325000</v>
      </c>
      <c r="H60" s="5"/>
      <c r="I60" s="5"/>
    </row>
    <row r="61" spans="1:9" ht="21.75" hidden="1" customHeight="1">
      <c r="A61" s="31" t="s">
        <v>61</v>
      </c>
      <c r="B61" s="32" t="s">
        <v>13</v>
      </c>
      <c r="C61" s="32" t="s">
        <v>62</v>
      </c>
      <c r="D61" s="32"/>
      <c r="E61" s="32"/>
      <c r="F61" s="32"/>
      <c r="G61" s="42">
        <f t="shared" ref="G61:G67" si="6">G62</f>
        <v>0</v>
      </c>
      <c r="H61" s="5"/>
      <c r="I61" s="5"/>
    </row>
    <row r="62" spans="1:9" ht="21.75" hidden="1" customHeight="1">
      <c r="A62" s="20" t="s">
        <v>63</v>
      </c>
      <c r="B62" s="21" t="s">
        <v>13</v>
      </c>
      <c r="C62" s="21" t="s">
        <v>64</v>
      </c>
      <c r="D62" s="21"/>
      <c r="E62" s="21"/>
      <c r="F62" s="21"/>
      <c r="G62" s="30">
        <f t="shared" si="6"/>
        <v>0</v>
      </c>
      <c r="H62" s="5"/>
      <c r="I62" s="5"/>
    </row>
    <row r="63" spans="1:9" ht="33" hidden="1" customHeight="1">
      <c r="A63" s="48" t="s">
        <v>132</v>
      </c>
      <c r="B63" s="49" t="s">
        <v>13</v>
      </c>
      <c r="C63" s="49" t="s">
        <v>64</v>
      </c>
      <c r="D63" s="50" t="s">
        <v>133</v>
      </c>
      <c r="E63" s="21"/>
      <c r="F63" s="21"/>
      <c r="G63" s="30">
        <f t="shared" si="6"/>
        <v>0</v>
      </c>
      <c r="H63" s="5"/>
      <c r="I63" s="5"/>
    </row>
    <row r="64" spans="1:9" ht="24.75" hidden="1" customHeight="1">
      <c r="A64" s="29" t="s">
        <v>134</v>
      </c>
      <c r="B64" s="49" t="s">
        <v>50</v>
      </c>
      <c r="C64" s="49" t="s">
        <v>64</v>
      </c>
      <c r="D64" s="50" t="s">
        <v>135</v>
      </c>
      <c r="E64" s="41" t="s">
        <v>111</v>
      </c>
      <c r="F64" s="41"/>
      <c r="G64" s="30">
        <f>G65+G81</f>
        <v>0</v>
      </c>
      <c r="H64" s="5"/>
      <c r="I64" s="5"/>
    </row>
    <row r="65" spans="1:9" ht="32.25" hidden="1" customHeight="1">
      <c r="A65" s="40" t="s">
        <v>136</v>
      </c>
      <c r="B65" s="23" t="s">
        <v>13</v>
      </c>
      <c r="C65" s="24" t="s">
        <v>64</v>
      </c>
      <c r="D65" s="25" t="s">
        <v>135</v>
      </c>
      <c r="E65" s="41"/>
      <c r="F65" s="41"/>
      <c r="G65" s="30">
        <f>G66+G71+G77</f>
        <v>0</v>
      </c>
      <c r="H65" s="5"/>
      <c r="I65" s="5"/>
    </row>
    <row r="66" spans="1:9" ht="27" hidden="1" customHeight="1">
      <c r="A66" s="51" t="s">
        <v>137</v>
      </c>
      <c r="B66" s="49" t="s">
        <v>50</v>
      </c>
      <c r="C66" s="49" t="s">
        <v>64</v>
      </c>
      <c r="D66" s="50" t="s">
        <v>138</v>
      </c>
      <c r="E66" s="41" t="s">
        <v>35</v>
      </c>
      <c r="F66" s="41"/>
      <c r="G66" s="30">
        <f>G67</f>
        <v>0</v>
      </c>
      <c r="H66" s="5"/>
      <c r="I66" s="5"/>
    </row>
    <row r="67" spans="1:9" ht="23.25" hidden="1" customHeight="1">
      <c r="A67" s="36" t="s">
        <v>34</v>
      </c>
      <c r="B67" s="21" t="s">
        <v>13</v>
      </c>
      <c r="C67" s="21" t="s">
        <v>64</v>
      </c>
      <c r="D67" s="50" t="s">
        <v>138</v>
      </c>
      <c r="E67" s="41" t="s">
        <v>37</v>
      </c>
      <c r="F67" s="41"/>
      <c r="G67" s="30">
        <f t="shared" si="6"/>
        <v>0</v>
      </c>
      <c r="H67" s="5"/>
      <c r="I67" s="5"/>
    </row>
    <row r="68" spans="1:9" ht="25.5" hidden="1" customHeight="1">
      <c r="A68" s="36" t="s">
        <v>36</v>
      </c>
      <c r="B68" s="21" t="s">
        <v>13</v>
      </c>
      <c r="C68" s="21" t="s">
        <v>64</v>
      </c>
      <c r="D68" s="50" t="s">
        <v>138</v>
      </c>
      <c r="E68" s="41" t="s">
        <v>41</v>
      </c>
      <c r="F68" s="41"/>
      <c r="G68" s="30">
        <f>G69+G70</f>
        <v>0</v>
      </c>
      <c r="H68" s="5"/>
      <c r="I68" s="5"/>
    </row>
    <row r="69" spans="1:9" ht="22.5" hidden="1" customHeight="1">
      <c r="A69" s="20" t="s">
        <v>39</v>
      </c>
      <c r="B69" s="21" t="s">
        <v>13</v>
      </c>
      <c r="C69" s="21" t="s">
        <v>64</v>
      </c>
      <c r="D69" s="50" t="s">
        <v>138</v>
      </c>
      <c r="E69" s="41" t="s">
        <v>41</v>
      </c>
      <c r="F69" s="41" t="s">
        <v>40</v>
      </c>
      <c r="G69" s="30">
        <v>0</v>
      </c>
      <c r="H69" s="5"/>
      <c r="I69" s="5"/>
    </row>
    <row r="70" spans="1:9" ht="10.5" hidden="1" customHeight="1">
      <c r="A70" s="20" t="s">
        <v>22</v>
      </c>
      <c r="B70" s="21" t="s">
        <v>13</v>
      </c>
      <c r="C70" s="21" t="s">
        <v>64</v>
      </c>
      <c r="D70" s="50" t="s">
        <v>138</v>
      </c>
      <c r="E70" s="41" t="s">
        <v>41</v>
      </c>
      <c r="F70" s="41" t="s">
        <v>23</v>
      </c>
      <c r="G70" s="30">
        <v>0</v>
      </c>
      <c r="H70" s="5"/>
      <c r="I70" s="5"/>
    </row>
    <row r="71" spans="1:9" ht="24.75" hidden="1" customHeight="1">
      <c r="A71" s="51" t="s">
        <v>139</v>
      </c>
      <c r="B71" s="49" t="s">
        <v>13</v>
      </c>
      <c r="C71" s="49" t="s">
        <v>64</v>
      </c>
      <c r="D71" s="50" t="s">
        <v>140</v>
      </c>
      <c r="E71" s="52"/>
      <c r="F71" s="41"/>
      <c r="G71" s="30">
        <f t="shared" ref="G71:G73" si="7">G72</f>
        <v>0</v>
      </c>
      <c r="H71" s="5"/>
      <c r="I71" s="5"/>
    </row>
    <row r="72" spans="1:9" ht="25.5" hidden="1" customHeight="1">
      <c r="A72" s="51" t="s">
        <v>34</v>
      </c>
      <c r="B72" s="49" t="s">
        <v>13</v>
      </c>
      <c r="C72" s="49" t="s">
        <v>64</v>
      </c>
      <c r="D72" s="50" t="s">
        <v>140</v>
      </c>
      <c r="E72" s="52" t="s">
        <v>35</v>
      </c>
      <c r="F72" s="41"/>
      <c r="G72" s="30">
        <f t="shared" si="7"/>
        <v>0</v>
      </c>
      <c r="H72" s="5"/>
      <c r="I72" s="5"/>
    </row>
    <row r="73" spans="1:9" ht="24" hidden="1" customHeight="1">
      <c r="A73" s="51" t="s">
        <v>36</v>
      </c>
      <c r="B73" s="49" t="s">
        <v>13</v>
      </c>
      <c r="C73" s="49" t="s">
        <v>64</v>
      </c>
      <c r="D73" s="50" t="s">
        <v>140</v>
      </c>
      <c r="E73" s="52" t="s">
        <v>37</v>
      </c>
      <c r="F73" s="41"/>
      <c r="G73" s="30">
        <f t="shared" si="7"/>
        <v>0</v>
      </c>
      <c r="H73" s="5"/>
      <c r="I73" s="5"/>
    </row>
    <row r="74" spans="1:9" ht="33" hidden="1" customHeight="1">
      <c r="A74" s="20" t="s">
        <v>39</v>
      </c>
      <c r="B74" s="21" t="s">
        <v>13</v>
      </c>
      <c r="C74" s="21" t="s">
        <v>64</v>
      </c>
      <c r="D74" s="50" t="s">
        <v>140</v>
      </c>
      <c r="E74" s="41" t="s">
        <v>41</v>
      </c>
      <c r="F74" s="41" t="s">
        <v>40</v>
      </c>
      <c r="G74" s="30">
        <v>0</v>
      </c>
      <c r="H74" s="5"/>
      <c r="I74" s="5"/>
    </row>
    <row r="75" spans="1:9" ht="27.75" hidden="1" customHeight="1">
      <c r="A75" s="20" t="s">
        <v>22</v>
      </c>
      <c r="B75" s="21" t="s">
        <v>13</v>
      </c>
      <c r="C75" s="21" t="s">
        <v>64</v>
      </c>
      <c r="D75" s="21" t="s">
        <v>201</v>
      </c>
      <c r="E75" s="41" t="s">
        <v>41</v>
      </c>
      <c r="F75" s="41" t="s">
        <v>23</v>
      </c>
      <c r="G75" s="30"/>
      <c r="H75" s="5"/>
      <c r="I75" s="5"/>
    </row>
    <row r="76" spans="1:9" ht="26.25" hidden="1" customHeight="1">
      <c r="A76" s="20" t="s">
        <v>39</v>
      </c>
      <c r="B76" s="21" t="s">
        <v>13</v>
      </c>
      <c r="C76" s="21" t="s">
        <v>64</v>
      </c>
      <c r="D76" s="21" t="s">
        <v>201</v>
      </c>
      <c r="E76" s="41" t="s">
        <v>41</v>
      </c>
      <c r="F76" s="41" t="s">
        <v>40</v>
      </c>
      <c r="G76" s="30"/>
      <c r="H76" s="5"/>
      <c r="I76" s="5"/>
    </row>
    <row r="77" spans="1:9" ht="21" hidden="1" customHeight="1">
      <c r="A77" s="20" t="s">
        <v>141</v>
      </c>
      <c r="B77" s="49" t="s">
        <v>13</v>
      </c>
      <c r="C77" s="49" t="s">
        <v>64</v>
      </c>
      <c r="D77" s="50" t="s">
        <v>142</v>
      </c>
      <c r="E77" s="41"/>
      <c r="F77" s="41"/>
      <c r="G77" s="30">
        <f t="shared" ref="G77:G79" si="8">G78</f>
        <v>0</v>
      </c>
      <c r="H77" s="5"/>
      <c r="I77" s="5"/>
    </row>
    <row r="78" spans="1:9" ht="34.5" hidden="1" customHeight="1">
      <c r="A78" s="51" t="s">
        <v>34</v>
      </c>
      <c r="B78" s="49" t="s">
        <v>13</v>
      </c>
      <c r="C78" s="49" t="s">
        <v>64</v>
      </c>
      <c r="D78" s="50" t="s">
        <v>142</v>
      </c>
      <c r="E78" s="52" t="s">
        <v>35</v>
      </c>
      <c r="F78" s="41"/>
      <c r="G78" s="30">
        <f t="shared" si="8"/>
        <v>0</v>
      </c>
      <c r="H78" s="5"/>
      <c r="I78" s="5"/>
    </row>
    <row r="79" spans="1:9" ht="28.5" hidden="1" customHeight="1">
      <c r="A79" s="51" t="s">
        <v>36</v>
      </c>
      <c r="B79" s="49" t="s">
        <v>13</v>
      </c>
      <c r="C79" s="49" t="s">
        <v>64</v>
      </c>
      <c r="D79" s="50" t="s">
        <v>142</v>
      </c>
      <c r="E79" s="52" t="s">
        <v>37</v>
      </c>
      <c r="F79" s="41"/>
      <c r="G79" s="30">
        <f t="shared" si="8"/>
        <v>0</v>
      </c>
      <c r="H79" s="5"/>
      <c r="I79" s="5"/>
    </row>
    <row r="80" spans="1:9" ht="32.25" hidden="1" customHeight="1">
      <c r="A80" s="20" t="s">
        <v>22</v>
      </c>
      <c r="B80" s="21" t="s">
        <v>13</v>
      </c>
      <c r="C80" s="21" t="s">
        <v>64</v>
      </c>
      <c r="D80" s="50" t="s">
        <v>142</v>
      </c>
      <c r="E80" s="41" t="s">
        <v>41</v>
      </c>
      <c r="F80" s="41" t="s">
        <v>23</v>
      </c>
      <c r="G80" s="30">
        <v>0</v>
      </c>
      <c r="H80" s="5"/>
      <c r="I80" s="5"/>
    </row>
    <row r="81" spans="1:9" ht="30.75" hidden="1" customHeight="1">
      <c r="A81" s="51" t="s">
        <v>143</v>
      </c>
      <c r="B81" s="49" t="s">
        <v>13</v>
      </c>
      <c r="C81" s="49" t="s">
        <v>64</v>
      </c>
      <c r="D81" s="50" t="s">
        <v>144</v>
      </c>
      <c r="E81" s="52"/>
      <c r="F81" s="41"/>
      <c r="G81" s="30">
        <f t="shared" ref="G81:G84" si="9">G82</f>
        <v>0</v>
      </c>
      <c r="H81" s="5"/>
      <c r="I81" s="5"/>
    </row>
    <row r="82" spans="1:9" ht="24.75" hidden="1" customHeight="1">
      <c r="A82" s="51" t="s">
        <v>145</v>
      </c>
      <c r="B82" s="49" t="s">
        <v>13</v>
      </c>
      <c r="C82" s="49" t="s">
        <v>64</v>
      </c>
      <c r="D82" s="50" t="s">
        <v>146</v>
      </c>
      <c r="E82" s="52"/>
      <c r="F82" s="41"/>
      <c r="G82" s="30">
        <f t="shared" si="9"/>
        <v>0</v>
      </c>
      <c r="H82" s="5"/>
      <c r="I82" s="5"/>
    </row>
    <row r="83" spans="1:9" ht="24.75" hidden="1" customHeight="1">
      <c r="A83" s="51" t="s">
        <v>34</v>
      </c>
      <c r="B83" s="49" t="s">
        <v>13</v>
      </c>
      <c r="C83" s="49" t="s">
        <v>64</v>
      </c>
      <c r="D83" s="50" t="s">
        <v>146</v>
      </c>
      <c r="E83" s="52" t="s">
        <v>35</v>
      </c>
      <c r="F83" s="41"/>
      <c r="G83" s="30">
        <f t="shared" si="9"/>
        <v>0</v>
      </c>
      <c r="H83" s="5"/>
      <c r="I83" s="5"/>
    </row>
    <row r="84" spans="1:9" ht="30" hidden="1" customHeight="1">
      <c r="A84" s="51" t="s">
        <v>36</v>
      </c>
      <c r="B84" s="49" t="s">
        <v>13</v>
      </c>
      <c r="C84" s="49" t="s">
        <v>64</v>
      </c>
      <c r="D84" s="50" t="s">
        <v>146</v>
      </c>
      <c r="E84" s="52" t="s">
        <v>37</v>
      </c>
      <c r="F84" s="41"/>
      <c r="G84" s="30">
        <f t="shared" si="9"/>
        <v>0</v>
      </c>
      <c r="H84" s="5"/>
      <c r="I84" s="5"/>
    </row>
    <row r="85" spans="1:9" ht="36" hidden="1" customHeight="1">
      <c r="A85" s="20" t="s">
        <v>39</v>
      </c>
      <c r="B85" s="49" t="s">
        <v>13</v>
      </c>
      <c r="C85" s="49" t="s">
        <v>64</v>
      </c>
      <c r="D85" s="50" t="s">
        <v>146</v>
      </c>
      <c r="E85" s="52" t="s">
        <v>37</v>
      </c>
      <c r="F85" s="41" t="s">
        <v>40</v>
      </c>
      <c r="G85" s="30">
        <v>0</v>
      </c>
      <c r="H85" s="5"/>
      <c r="I85" s="5"/>
    </row>
    <row r="86" spans="1:9" ht="17.25" customHeight="1">
      <c r="A86" s="53" t="s">
        <v>65</v>
      </c>
      <c r="B86" s="54" t="s">
        <v>13</v>
      </c>
      <c r="C86" s="54" t="s">
        <v>66</v>
      </c>
      <c r="D86" s="32"/>
      <c r="E86" s="32"/>
      <c r="F86" s="32"/>
      <c r="G86" s="43">
        <f>G88+G94+G119</f>
        <v>1568920</v>
      </c>
      <c r="H86" s="4"/>
      <c r="I86" s="4"/>
    </row>
    <row r="87" spans="1:9" ht="18" customHeight="1">
      <c r="A87" s="53" t="s">
        <v>42</v>
      </c>
      <c r="B87" s="54" t="s">
        <v>13</v>
      </c>
      <c r="C87" s="54" t="s">
        <v>69</v>
      </c>
      <c r="D87" s="32"/>
      <c r="E87" s="32"/>
      <c r="F87" s="32"/>
      <c r="G87" s="43">
        <f>G88</f>
        <v>70000</v>
      </c>
      <c r="H87" s="4"/>
      <c r="I87" s="4"/>
    </row>
    <row r="88" spans="1:9" ht="54.75" customHeight="1">
      <c r="A88" s="29" t="s">
        <v>206</v>
      </c>
      <c r="B88" s="54" t="s">
        <v>13</v>
      </c>
      <c r="C88" s="54" t="s">
        <v>69</v>
      </c>
      <c r="D88" s="32"/>
      <c r="E88" s="32"/>
      <c r="F88" s="32"/>
      <c r="G88" s="55">
        <f>G89+G95+G104+G109</f>
        <v>70000</v>
      </c>
      <c r="H88" s="4"/>
      <c r="I88" s="4"/>
    </row>
    <row r="89" spans="1:9" ht="0.75" hidden="1" customHeight="1">
      <c r="A89" s="29" t="s">
        <v>207</v>
      </c>
      <c r="B89" s="54" t="s">
        <v>13</v>
      </c>
      <c r="C89" s="54" t="s">
        <v>69</v>
      </c>
      <c r="D89" s="54" t="s">
        <v>208</v>
      </c>
      <c r="E89" s="54"/>
      <c r="F89" s="54"/>
      <c r="G89" s="55">
        <f>G90</f>
        <v>0</v>
      </c>
      <c r="H89" s="4"/>
      <c r="I89" s="4"/>
    </row>
    <row r="90" spans="1:9" ht="34.5" hidden="1" customHeight="1">
      <c r="A90" s="40" t="s">
        <v>213</v>
      </c>
      <c r="B90" s="54" t="s">
        <v>13</v>
      </c>
      <c r="C90" s="54" t="s">
        <v>69</v>
      </c>
      <c r="D90" s="54" t="s">
        <v>208</v>
      </c>
      <c r="E90" s="54" t="s">
        <v>111</v>
      </c>
      <c r="F90" s="54"/>
      <c r="G90" s="55"/>
      <c r="H90" s="4"/>
      <c r="I90" s="4"/>
    </row>
    <row r="91" spans="1:9" ht="34.5" hidden="1" customHeight="1">
      <c r="A91" s="51" t="s">
        <v>34</v>
      </c>
      <c r="B91" s="54" t="s">
        <v>13</v>
      </c>
      <c r="C91" s="54" t="s">
        <v>69</v>
      </c>
      <c r="D91" s="54" t="s">
        <v>208</v>
      </c>
      <c r="E91" s="54" t="s">
        <v>35</v>
      </c>
      <c r="F91" s="54"/>
      <c r="G91" s="55">
        <f>G93</f>
        <v>0</v>
      </c>
      <c r="H91" s="4"/>
      <c r="I91" s="4"/>
    </row>
    <row r="92" spans="1:9" ht="34.5" hidden="1" customHeight="1">
      <c r="A92" s="51" t="s">
        <v>36</v>
      </c>
      <c r="B92" s="54" t="s">
        <v>13</v>
      </c>
      <c r="C92" s="54" t="s">
        <v>69</v>
      </c>
      <c r="D92" s="54" t="s">
        <v>208</v>
      </c>
      <c r="E92" s="54" t="s">
        <v>37</v>
      </c>
      <c r="F92" s="54"/>
      <c r="G92" s="55"/>
      <c r="H92" s="4"/>
      <c r="I92" s="4"/>
    </row>
    <row r="93" spans="1:9" ht="34.5" hidden="1" customHeight="1">
      <c r="A93" s="53" t="s">
        <v>209</v>
      </c>
      <c r="B93" s="54" t="s">
        <v>13</v>
      </c>
      <c r="C93" s="54" t="s">
        <v>69</v>
      </c>
      <c r="D93" s="54" t="s">
        <v>208</v>
      </c>
      <c r="E93" s="54" t="s">
        <v>37</v>
      </c>
      <c r="F93" s="54" t="s">
        <v>23</v>
      </c>
      <c r="G93" s="55">
        <v>0</v>
      </c>
      <c r="H93" s="4"/>
      <c r="I93" s="4"/>
    </row>
    <row r="94" spans="1:9" ht="34.5" hidden="1" customHeight="1">
      <c r="A94" s="53"/>
      <c r="B94" s="54" t="s">
        <v>13</v>
      </c>
      <c r="C94" s="54" t="s">
        <v>69</v>
      </c>
      <c r="D94" s="32"/>
      <c r="E94" s="32"/>
      <c r="F94" s="32"/>
      <c r="G94" s="34">
        <v>0</v>
      </c>
      <c r="H94" s="4"/>
      <c r="I94" s="4"/>
    </row>
    <row r="95" spans="1:9" ht="34.5" hidden="1" customHeight="1">
      <c r="A95" s="53" t="s">
        <v>147</v>
      </c>
      <c r="B95" s="54" t="s">
        <v>13</v>
      </c>
      <c r="C95" s="54" t="s">
        <v>69</v>
      </c>
      <c r="D95" s="54" t="s">
        <v>148</v>
      </c>
      <c r="E95" s="54" t="s">
        <v>111</v>
      </c>
      <c r="F95" s="32"/>
      <c r="G95" s="34">
        <f>G96+G100</f>
        <v>0</v>
      </c>
      <c r="H95" s="4"/>
      <c r="I95" s="4"/>
    </row>
    <row r="96" spans="1:9" ht="34.5" hidden="1" customHeight="1">
      <c r="A96" s="53" t="s">
        <v>149</v>
      </c>
      <c r="B96" s="54" t="s">
        <v>13</v>
      </c>
      <c r="C96" s="54" t="s">
        <v>69</v>
      </c>
      <c r="D96" s="56" t="s">
        <v>150</v>
      </c>
      <c r="E96" s="54" t="s">
        <v>35</v>
      </c>
      <c r="F96" s="32"/>
      <c r="G96" s="34">
        <f t="shared" ref="G96:G98" si="10">G97</f>
        <v>0</v>
      </c>
      <c r="H96" s="4"/>
      <c r="I96" s="4"/>
    </row>
    <row r="97" spans="1:9" ht="34.5" hidden="1" customHeight="1">
      <c r="A97" s="20" t="s">
        <v>151</v>
      </c>
      <c r="B97" s="54" t="s">
        <v>13</v>
      </c>
      <c r="C97" s="54" t="s">
        <v>69</v>
      </c>
      <c r="D97" s="56" t="s">
        <v>152</v>
      </c>
      <c r="E97" s="54" t="s">
        <v>37</v>
      </c>
      <c r="F97" s="32"/>
      <c r="G97" s="34">
        <f t="shared" si="10"/>
        <v>0</v>
      </c>
      <c r="H97" s="4"/>
      <c r="I97" s="4"/>
    </row>
    <row r="98" spans="1:9" ht="34.5" hidden="1" customHeight="1">
      <c r="A98" s="36" t="s">
        <v>36</v>
      </c>
      <c r="B98" s="54" t="s">
        <v>13</v>
      </c>
      <c r="C98" s="54" t="s">
        <v>69</v>
      </c>
      <c r="D98" s="56" t="s">
        <v>152</v>
      </c>
      <c r="E98" s="54" t="s">
        <v>41</v>
      </c>
      <c r="F98" s="32"/>
      <c r="G98" s="34">
        <f t="shared" si="10"/>
        <v>0</v>
      </c>
      <c r="H98" s="4"/>
      <c r="I98" s="4"/>
    </row>
    <row r="99" spans="1:9" ht="34.5" hidden="1" customHeight="1">
      <c r="A99" s="20" t="s">
        <v>39</v>
      </c>
      <c r="B99" s="54" t="s">
        <v>13</v>
      </c>
      <c r="C99" s="54" t="s">
        <v>69</v>
      </c>
      <c r="D99" s="56" t="s">
        <v>152</v>
      </c>
      <c r="E99" s="54" t="s">
        <v>41</v>
      </c>
      <c r="F99" s="54" t="s">
        <v>40</v>
      </c>
      <c r="G99" s="34">
        <v>0</v>
      </c>
      <c r="H99" s="4"/>
      <c r="I99" s="4"/>
    </row>
    <row r="100" spans="1:9" ht="34.5" hidden="1" customHeight="1">
      <c r="A100" s="36" t="s">
        <v>153</v>
      </c>
      <c r="B100" s="21" t="s">
        <v>13</v>
      </c>
      <c r="C100" s="21" t="s">
        <v>69</v>
      </c>
      <c r="D100" s="50" t="s">
        <v>210</v>
      </c>
      <c r="E100" s="32"/>
      <c r="F100" s="32"/>
      <c r="G100" s="34">
        <f>G102</f>
        <v>0</v>
      </c>
      <c r="H100" s="4"/>
      <c r="I100" s="4"/>
    </row>
    <row r="101" spans="1:9" ht="34.5" hidden="1" customHeight="1">
      <c r="A101" s="51" t="s">
        <v>43</v>
      </c>
      <c r="B101" s="49" t="s">
        <v>13</v>
      </c>
      <c r="C101" s="49" t="s">
        <v>69</v>
      </c>
      <c r="D101" s="50" t="s">
        <v>210</v>
      </c>
      <c r="E101" s="50" t="s">
        <v>26</v>
      </c>
      <c r="F101" s="32"/>
      <c r="G101" s="34">
        <f>G102</f>
        <v>0</v>
      </c>
      <c r="H101" s="4"/>
      <c r="I101" s="4"/>
    </row>
    <row r="102" spans="1:9" ht="34.5" hidden="1" customHeight="1">
      <c r="A102" s="36" t="s">
        <v>154</v>
      </c>
      <c r="B102" s="21" t="s">
        <v>13</v>
      </c>
      <c r="C102" s="21" t="s">
        <v>69</v>
      </c>
      <c r="D102" s="50" t="s">
        <v>210</v>
      </c>
      <c r="E102" s="54" t="s">
        <v>68</v>
      </c>
      <c r="F102" s="32"/>
      <c r="G102" s="34">
        <f>G103</f>
        <v>0</v>
      </c>
      <c r="H102" s="4"/>
      <c r="I102" s="4"/>
    </row>
    <row r="103" spans="1:9" ht="34.5" hidden="1" customHeight="1">
      <c r="A103" s="20" t="s">
        <v>67</v>
      </c>
      <c r="B103" s="57" t="s">
        <v>13</v>
      </c>
      <c r="C103" s="57" t="s">
        <v>69</v>
      </c>
      <c r="D103" s="50" t="s">
        <v>210</v>
      </c>
      <c r="E103" s="54" t="s">
        <v>68</v>
      </c>
      <c r="F103" s="54" t="s">
        <v>38</v>
      </c>
      <c r="G103" s="34">
        <v>0</v>
      </c>
      <c r="H103" s="4"/>
      <c r="I103" s="4"/>
    </row>
    <row r="104" spans="1:9" ht="42" customHeight="1">
      <c r="A104" s="36" t="s">
        <v>70</v>
      </c>
      <c r="B104" s="21" t="s">
        <v>13</v>
      </c>
      <c r="C104" s="21" t="s">
        <v>69</v>
      </c>
      <c r="D104" s="21" t="s">
        <v>155</v>
      </c>
      <c r="E104" s="21"/>
      <c r="F104" s="21"/>
      <c r="G104" s="34">
        <f>G105+G109+G112+G116</f>
        <v>70000</v>
      </c>
      <c r="H104" s="4"/>
      <c r="I104" s="4"/>
    </row>
    <row r="105" spans="1:9" ht="34.5" customHeight="1">
      <c r="A105" s="48" t="s">
        <v>156</v>
      </c>
      <c r="B105" s="49" t="s">
        <v>13</v>
      </c>
      <c r="C105" s="49" t="s">
        <v>69</v>
      </c>
      <c r="D105" s="50" t="s">
        <v>157</v>
      </c>
      <c r="E105" s="21" t="s">
        <v>111</v>
      </c>
      <c r="F105" s="21"/>
      <c r="G105" s="34">
        <f>G106+G109</f>
        <v>70000</v>
      </c>
      <c r="H105" s="4"/>
      <c r="I105" s="4"/>
    </row>
    <row r="106" spans="1:9" ht="30" customHeight="1">
      <c r="A106" s="36" t="s">
        <v>211</v>
      </c>
      <c r="B106" s="49" t="s">
        <v>13</v>
      </c>
      <c r="C106" s="49" t="s">
        <v>69</v>
      </c>
      <c r="D106" s="50" t="s">
        <v>158</v>
      </c>
      <c r="E106" s="41"/>
      <c r="F106" s="41"/>
      <c r="G106" s="30">
        <f t="shared" ref="G106:G107" si="11">G107</f>
        <v>70000</v>
      </c>
      <c r="H106" s="5"/>
      <c r="I106" s="5"/>
    </row>
    <row r="107" spans="1:9" ht="35.25" customHeight="1">
      <c r="A107" s="36" t="s">
        <v>34</v>
      </c>
      <c r="B107" s="49" t="s">
        <v>13</v>
      </c>
      <c r="C107" s="49" t="s">
        <v>69</v>
      </c>
      <c r="D107" s="50" t="s">
        <v>158</v>
      </c>
      <c r="E107" s="41" t="s">
        <v>35</v>
      </c>
      <c r="F107" s="41"/>
      <c r="G107" s="30">
        <f t="shared" si="11"/>
        <v>70000</v>
      </c>
      <c r="H107" s="5"/>
      <c r="I107" s="5"/>
    </row>
    <row r="108" spans="1:9" ht="33.75" customHeight="1">
      <c r="A108" s="36" t="s">
        <v>36</v>
      </c>
      <c r="B108" s="49" t="s">
        <v>13</v>
      </c>
      <c r="C108" s="49" t="s">
        <v>69</v>
      </c>
      <c r="D108" s="50" t="s">
        <v>158</v>
      </c>
      <c r="E108" s="41" t="s">
        <v>37</v>
      </c>
      <c r="F108" s="41"/>
      <c r="G108" s="30">
        <v>70000</v>
      </c>
      <c r="H108" s="5"/>
      <c r="I108" s="5"/>
    </row>
    <row r="109" spans="1:9" ht="29.25" hidden="1" customHeight="1">
      <c r="A109" s="36" t="s">
        <v>159</v>
      </c>
      <c r="B109" s="21" t="s">
        <v>13</v>
      </c>
      <c r="C109" s="21" t="s">
        <v>69</v>
      </c>
      <c r="D109" s="58" t="s">
        <v>160</v>
      </c>
      <c r="E109" s="41" t="s">
        <v>111</v>
      </c>
      <c r="F109" s="41"/>
      <c r="G109" s="30">
        <f>G110</f>
        <v>0</v>
      </c>
      <c r="H109" s="5"/>
      <c r="I109" s="5"/>
    </row>
    <row r="110" spans="1:9" ht="45.75" hidden="1" customHeight="1">
      <c r="A110" s="51" t="s">
        <v>43</v>
      </c>
      <c r="B110" s="49" t="s">
        <v>13</v>
      </c>
      <c r="C110" s="49" t="s">
        <v>69</v>
      </c>
      <c r="D110" s="50" t="s">
        <v>160</v>
      </c>
      <c r="E110" s="52" t="s">
        <v>26</v>
      </c>
      <c r="F110" s="41"/>
      <c r="G110" s="30">
        <f>G111</f>
        <v>0</v>
      </c>
      <c r="H110" s="5"/>
      <c r="I110" s="5"/>
    </row>
    <row r="111" spans="1:9" ht="36" hidden="1" customHeight="1">
      <c r="A111" s="36" t="s">
        <v>154</v>
      </c>
      <c r="B111" s="21" t="s">
        <v>13</v>
      </c>
      <c r="C111" s="21" t="s">
        <v>69</v>
      </c>
      <c r="D111" s="50" t="s">
        <v>160</v>
      </c>
      <c r="E111" s="41" t="s">
        <v>68</v>
      </c>
      <c r="F111" s="41" t="s">
        <v>38</v>
      </c>
      <c r="G111" s="30">
        <f>G115</f>
        <v>0</v>
      </c>
      <c r="H111" s="5"/>
      <c r="I111" s="5"/>
    </row>
    <row r="112" spans="1:9" ht="40.5" hidden="1" customHeight="1">
      <c r="A112" s="20" t="s">
        <v>214</v>
      </c>
      <c r="B112" s="21" t="s">
        <v>13</v>
      </c>
      <c r="C112" s="21" t="s">
        <v>69</v>
      </c>
      <c r="D112" s="58" t="s">
        <v>161</v>
      </c>
      <c r="E112" s="41" t="s">
        <v>111</v>
      </c>
      <c r="F112" s="41"/>
      <c r="G112" s="30">
        <f>G114</f>
        <v>0</v>
      </c>
      <c r="H112" s="5"/>
      <c r="I112" s="5"/>
    </row>
    <row r="113" spans="1:9" ht="35.25" hidden="1" customHeight="1">
      <c r="A113" s="36" t="s">
        <v>36</v>
      </c>
      <c r="B113" s="21" t="s">
        <v>13</v>
      </c>
      <c r="C113" s="21" t="s">
        <v>69</v>
      </c>
      <c r="D113" s="58" t="s">
        <v>161</v>
      </c>
      <c r="E113" s="41" t="s">
        <v>35</v>
      </c>
      <c r="F113" s="41"/>
      <c r="G113" s="30">
        <f>G114</f>
        <v>0</v>
      </c>
      <c r="H113" s="5"/>
      <c r="I113" s="5"/>
    </row>
    <row r="114" spans="1:9" ht="33" hidden="1" customHeight="1">
      <c r="A114" s="20" t="s">
        <v>39</v>
      </c>
      <c r="B114" s="21" t="s">
        <v>13</v>
      </c>
      <c r="C114" s="21" t="s">
        <v>69</v>
      </c>
      <c r="D114" s="58" t="s">
        <v>212</v>
      </c>
      <c r="E114" s="41" t="s">
        <v>41</v>
      </c>
      <c r="F114" s="41" t="s">
        <v>40</v>
      </c>
      <c r="G114" s="30">
        <v>0</v>
      </c>
      <c r="H114" s="5"/>
      <c r="I114" s="5"/>
    </row>
    <row r="115" spans="1:9" ht="39.75" hidden="1" customHeight="1">
      <c r="A115" s="20" t="s">
        <v>202</v>
      </c>
      <c r="B115" s="57" t="s">
        <v>13</v>
      </c>
      <c r="C115" s="57" t="s">
        <v>69</v>
      </c>
      <c r="D115" s="50" t="s">
        <v>160</v>
      </c>
      <c r="E115" s="41" t="s">
        <v>68</v>
      </c>
      <c r="F115" s="41" t="s">
        <v>38</v>
      </c>
      <c r="G115" s="30">
        <v>0</v>
      </c>
      <c r="H115" s="5"/>
      <c r="I115" s="5"/>
    </row>
    <row r="116" spans="1:9" ht="57" hidden="1" customHeight="1">
      <c r="A116" s="20" t="s">
        <v>162</v>
      </c>
      <c r="B116" s="57" t="s">
        <v>13</v>
      </c>
      <c r="C116" s="57" t="s">
        <v>69</v>
      </c>
      <c r="D116" s="59" t="s">
        <v>163</v>
      </c>
      <c r="E116" s="41" t="s">
        <v>111</v>
      </c>
      <c r="F116" s="41"/>
      <c r="G116" s="30">
        <f>G117</f>
        <v>0</v>
      </c>
      <c r="H116" s="5"/>
      <c r="I116" s="5"/>
    </row>
    <row r="117" spans="1:9" ht="45.75" hidden="1" customHeight="1">
      <c r="A117" s="36" t="s">
        <v>36</v>
      </c>
      <c r="B117" s="57" t="s">
        <v>13</v>
      </c>
      <c r="C117" s="57" t="s">
        <v>69</v>
      </c>
      <c r="D117" s="59" t="s">
        <v>163</v>
      </c>
      <c r="E117" s="41" t="s">
        <v>35</v>
      </c>
      <c r="F117" s="41"/>
      <c r="G117" s="30">
        <f>G118</f>
        <v>0</v>
      </c>
      <c r="H117" s="5"/>
      <c r="I117" s="5"/>
    </row>
    <row r="118" spans="1:9" ht="24.75" hidden="1" customHeight="1">
      <c r="A118" s="20" t="s">
        <v>39</v>
      </c>
      <c r="B118" s="57" t="s">
        <v>13</v>
      </c>
      <c r="C118" s="57" t="s">
        <v>69</v>
      </c>
      <c r="D118" s="59" t="s">
        <v>163</v>
      </c>
      <c r="E118" s="41" t="s">
        <v>41</v>
      </c>
      <c r="F118" s="41" t="s">
        <v>40</v>
      </c>
      <c r="G118" s="30">
        <v>0</v>
      </c>
      <c r="H118" s="5"/>
      <c r="I118" s="5"/>
    </row>
    <row r="119" spans="1:9" ht="15.75" customHeight="1">
      <c r="A119" s="31" t="s">
        <v>71</v>
      </c>
      <c r="B119" s="32" t="s">
        <v>13</v>
      </c>
      <c r="C119" s="32" t="s">
        <v>72</v>
      </c>
      <c r="D119" s="32"/>
      <c r="E119" s="32"/>
      <c r="F119" s="32"/>
      <c r="G119" s="60">
        <f>G120</f>
        <v>1498920</v>
      </c>
      <c r="H119" s="5"/>
      <c r="I119" s="5"/>
    </row>
    <row r="120" spans="1:9" ht="36" customHeight="1">
      <c r="A120" s="36" t="s">
        <v>73</v>
      </c>
      <c r="B120" s="21" t="s">
        <v>13</v>
      </c>
      <c r="C120" s="21" t="s">
        <v>72</v>
      </c>
      <c r="D120" s="21" t="s">
        <v>164</v>
      </c>
      <c r="E120" s="21"/>
      <c r="F120" s="21"/>
      <c r="G120" s="60">
        <f>G121</f>
        <v>1498920</v>
      </c>
      <c r="H120" s="5"/>
      <c r="I120" s="5"/>
    </row>
    <row r="121" spans="1:9" ht="49.5" customHeight="1">
      <c r="A121" s="48" t="s">
        <v>165</v>
      </c>
      <c r="B121" s="49" t="s">
        <v>13</v>
      </c>
      <c r="C121" s="49" t="s">
        <v>72</v>
      </c>
      <c r="D121" s="50" t="s">
        <v>166</v>
      </c>
      <c r="E121" s="21"/>
      <c r="F121" s="21"/>
      <c r="G121" s="60">
        <f>G122+G126+G129+G132+G135</f>
        <v>1498920</v>
      </c>
      <c r="H121" s="5"/>
      <c r="I121" s="5"/>
    </row>
    <row r="122" spans="1:9" ht="36" customHeight="1">
      <c r="A122" s="97" t="s">
        <v>235</v>
      </c>
      <c r="B122" s="21" t="s">
        <v>13</v>
      </c>
      <c r="C122" s="21" t="s">
        <v>72</v>
      </c>
      <c r="D122" s="21" t="s">
        <v>167</v>
      </c>
      <c r="E122" s="21" t="s">
        <v>111</v>
      </c>
      <c r="F122" s="41"/>
      <c r="G122" s="60">
        <f>G123</f>
        <v>480000</v>
      </c>
      <c r="H122" s="5"/>
      <c r="I122" s="5"/>
    </row>
    <row r="123" spans="1:9" ht="33" customHeight="1">
      <c r="A123" s="36" t="s">
        <v>34</v>
      </c>
      <c r="B123" s="21" t="s">
        <v>13</v>
      </c>
      <c r="C123" s="21" t="s">
        <v>72</v>
      </c>
      <c r="D123" s="21" t="s">
        <v>168</v>
      </c>
      <c r="E123" s="41" t="s">
        <v>35</v>
      </c>
      <c r="F123" s="41"/>
      <c r="G123" s="30">
        <f>G125</f>
        <v>480000</v>
      </c>
      <c r="H123" s="5"/>
      <c r="I123" s="5"/>
    </row>
    <row r="124" spans="1:9" ht="39" customHeight="1">
      <c r="A124" s="36" t="s">
        <v>36</v>
      </c>
      <c r="B124" s="21" t="s">
        <v>13</v>
      </c>
      <c r="C124" s="21" t="s">
        <v>72</v>
      </c>
      <c r="D124" s="21" t="s">
        <v>226</v>
      </c>
      <c r="E124" s="41" t="s">
        <v>37</v>
      </c>
      <c r="F124" s="21"/>
      <c r="G124" s="30">
        <f>G125</f>
        <v>480000</v>
      </c>
      <c r="H124" s="5"/>
      <c r="I124" s="5"/>
    </row>
    <row r="125" spans="1:9" ht="38.25" customHeight="1">
      <c r="A125" s="36" t="s">
        <v>36</v>
      </c>
      <c r="B125" s="21" t="s">
        <v>13</v>
      </c>
      <c r="C125" s="21" t="s">
        <v>72</v>
      </c>
      <c r="D125" s="21" t="s">
        <v>168</v>
      </c>
      <c r="E125" s="21" t="s">
        <v>41</v>
      </c>
      <c r="F125" s="21"/>
      <c r="G125" s="30">
        <v>480000</v>
      </c>
      <c r="H125" s="5"/>
      <c r="I125" s="5"/>
    </row>
    <row r="126" spans="1:9" ht="30.75" customHeight="1">
      <c r="A126" s="61" t="s">
        <v>169</v>
      </c>
      <c r="B126" s="21" t="s">
        <v>13</v>
      </c>
      <c r="C126" s="21" t="s">
        <v>72</v>
      </c>
      <c r="D126" s="50" t="s">
        <v>170</v>
      </c>
      <c r="E126" s="21" t="s">
        <v>111</v>
      </c>
      <c r="F126" s="21"/>
      <c r="G126" s="30">
        <f t="shared" ref="G126:G127" si="12">G127</f>
        <v>150000</v>
      </c>
      <c r="H126" s="5"/>
      <c r="I126" s="5"/>
    </row>
    <row r="127" spans="1:9" ht="27.75" customHeight="1">
      <c r="A127" s="36" t="s">
        <v>34</v>
      </c>
      <c r="B127" s="21" t="s">
        <v>13</v>
      </c>
      <c r="C127" s="21" t="s">
        <v>72</v>
      </c>
      <c r="D127" s="50" t="s">
        <v>170</v>
      </c>
      <c r="E127" s="41" t="s">
        <v>35</v>
      </c>
      <c r="F127" s="21"/>
      <c r="G127" s="30">
        <f t="shared" si="12"/>
        <v>150000</v>
      </c>
      <c r="H127" s="5"/>
      <c r="I127" s="5"/>
    </row>
    <row r="128" spans="1:9" ht="44.25" customHeight="1">
      <c r="A128" s="36" t="s">
        <v>36</v>
      </c>
      <c r="B128" s="21" t="s">
        <v>13</v>
      </c>
      <c r="C128" s="21" t="s">
        <v>72</v>
      </c>
      <c r="D128" s="50" t="s">
        <v>170</v>
      </c>
      <c r="E128" s="41" t="s">
        <v>37</v>
      </c>
      <c r="F128" s="21"/>
      <c r="G128" s="30">
        <v>150000</v>
      </c>
      <c r="H128" s="5"/>
      <c r="I128" s="5"/>
    </row>
    <row r="129" spans="1:9" ht="35.25" customHeight="1">
      <c r="A129" s="61" t="s">
        <v>171</v>
      </c>
      <c r="B129" s="21" t="s">
        <v>13</v>
      </c>
      <c r="C129" s="21" t="s">
        <v>72</v>
      </c>
      <c r="D129" s="50" t="s">
        <v>172</v>
      </c>
      <c r="E129" s="21" t="s">
        <v>111</v>
      </c>
      <c r="F129" s="21"/>
      <c r="G129" s="30">
        <f>G130</f>
        <v>300000</v>
      </c>
      <c r="H129" s="5"/>
      <c r="I129" s="5"/>
    </row>
    <row r="130" spans="1:9" ht="36.75" customHeight="1">
      <c r="A130" s="36" t="s">
        <v>34</v>
      </c>
      <c r="B130" s="21" t="s">
        <v>13</v>
      </c>
      <c r="C130" s="21" t="s">
        <v>72</v>
      </c>
      <c r="D130" s="50" t="s">
        <v>172</v>
      </c>
      <c r="E130" s="41" t="s">
        <v>35</v>
      </c>
      <c r="F130" s="21"/>
      <c r="G130" s="30">
        <f>G131</f>
        <v>300000</v>
      </c>
      <c r="H130" s="5"/>
      <c r="I130" s="5"/>
    </row>
    <row r="131" spans="1:9" ht="50.25" customHeight="1">
      <c r="A131" s="36" t="s">
        <v>36</v>
      </c>
      <c r="B131" s="21" t="s">
        <v>13</v>
      </c>
      <c r="C131" s="21" t="s">
        <v>72</v>
      </c>
      <c r="D131" s="50" t="s">
        <v>172</v>
      </c>
      <c r="E131" s="41" t="s">
        <v>37</v>
      </c>
      <c r="F131" s="21"/>
      <c r="G131" s="30">
        <v>300000</v>
      </c>
      <c r="H131" s="5"/>
      <c r="I131" s="5"/>
    </row>
    <row r="132" spans="1:9" ht="38.25" customHeight="1">
      <c r="A132" s="35" t="s">
        <v>234</v>
      </c>
      <c r="B132" s="21" t="s">
        <v>13</v>
      </c>
      <c r="C132" s="21" t="s">
        <v>72</v>
      </c>
      <c r="D132" s="50" t="s">
        <v>173</v>
      </c>
      <c r="E132" s="21" t="s">
        <v>111</v>
      </c>
      <c r="F132" s="21"/>
      <c r="G132" s="30">
        <f t="shared" ref="G132:G133" si="13">G133</f>
        <v>200000</v>
      </c>
      <c r="H132" s="5"/>
      <c r="I132" s="5"/>
    </row>
    <row r="133" spans="1:9" ht="27.75" customHeight="1">
      <c r="A133" s="36" t="s">
        <v>34</v>
      </c>
      <c r="B133" s="21" t="s">
        <v>13</v>
      </c>
      <c r="C133" s="21" t="s">
        <v>72</v>
      </c>
      <c r="D133" s="50" t="s">
        <v>173</v>
      </c>
      <c r="E133" s="41" t="s">
        <v>35</v>
      </c>
      <c r="F133" s="21"/>
      <c r="G133" s="30">
        <f t="shared" si="13"/>
        <v>200000</v>
      </c>
      <c r="H133" s="5"/>
      <c r="I133" s="5"/>
    </row>
    <row r="134" spans="1:9" ht="45.75" customHeight="1">
      <c r="A134" s="36" t="s">
        <v>36</v>
      </c>
      <c r="B134" s="21" t="s">
        <v>13</v>
      </c>
      <c r="C134" s="21" t="s">
        <v>72</v>
      </c>
      <c r="D134" s="50" t="s">
        <v>173</v>
      </c>
      <c r="E134" s="41" t="s">
        <v>37</v>
      </c>
      <c r="F134" s="21"/>
      <c r="G134" s="30">
        <v>200000</v>
      </c>
      <c r="H134" s="5"/>
      <c r="I134" s="5"/>
    </row>
    <row r="135" spans="1:9" ht="34.5" customHeight="1">
      <c r="A135" s="35" t="s">
        <v>227</v>
      </c>
      <c r="B135" s="21" t="s">
        <v>13</v>
      </c>
      <c r="C135" s="21" t="s">
        <v>72</v>
      </c>
      <c r="D135" s="21" t="s">
        <v>197</v>
      </c>
      <c r="E135" s="21"/>
      <c r="F135" s="21"/>
      <c r="G135" s="60">
        <f>G136</f>
        <v>368920</v>
      </c>
      <c r="H135" s="5"/>
      <c r="I135" s="5"/>
    </row>
    <row r="136" spans="1:9" ht="30.75" customHeight="1">
      <c r="A136" s="36" t="s">
        <v>34</v>
      </c>
      <c r="B136" s="21" t="s">
        <v>13</v>
      </c>
      <c r="C136" s="21" t="s">
        <v>72</v>
      </c>
      <c r="D136" s="21" t="s">
        <v>197</v>
      </c>
      <c r="E136" s="41" t="s">
        <v>35</v>
      </c>
      <c r="F136" s="41"/>
      <c r="G136" s="30">
        <f t="shared" ref="G136" si="14">G137</f>
        <v>368920</v>
      </c>
      <c r="H136" s="5"/>
      <c r="I136" s="5"/>
    </row>
    <row r="137" spans="1:9" ht="34.5" customHeight="1">
      <c r="A137" s="36" t="s">
        <v>36</v>
      </c>
      <c r="B137" s="21" t="s">
        <v>13</v>
      </c>
      <c r="C137" s="21" t="s">
        <v>72</v>
      </c>
      <c r="D137" s="21" t="s">
        <v>197</v>
      </c>
      <c r="E137" s="41" t="s">
        <v>37</v>
      </c>
      <c r="F137" s="41"/>
      <c r="G137" s="30">
        <v>368920</v>
      </c>
      <c r="H137" s="5"/>
      <c r="I137" s="5"/>
    </row>
    <row r="138" spans="1:9" ht="20.25" customHeight="1">
      <c r="A138" s="31" t="s">
        <v>203</v>
      </c>
      <c r="B138" s="32" t="s">
        <v>13</v>
      </c>
      <c r="C138" s="32" t="s">
        <v>204</v>
      </c>
      <c r="D138" s="32"/>
      <c r="E138" s="32"/>
      <c r="F138" s="32"/>
      <c r="G138" s="26">
        <f t="shared" ref="G138:G142" si="15">G139</f>
        <v>10000</v>
      </c>
      <c r="H138" s="5"/>
      <c r="I138" s="5"/>
    </row>
    <row r="139" spans="1:9" ht="49.5" customHeight="1">
      <c r="A139" s="20" t="s">
        <v>16</v>
      </c>
      <c r="B139" s="21" t="s">
        <v>13</v>
      </c>
      <c r="C139" s="21" t="s">
        <v>74</v>
      </c>
      <c r="D139" s="21"/>
      <c r="E139" s="21"/>
      <c r="F139" s="21"/>
      <c r="G139" s="30">
        <f t="shared" si="15"/>
        <v>10000</v>
      </c>
      <c r="H139" s="5"/>
      <c r="I139" s="5"/>
    </row>
    <row r="140" spans="1:9" ht="53.25" customHeight="1">
      <c r="A140" s="35" t="s">
        <v>174</v>
      </c>
      <c r="B140" s="21" t="s">
        <v>13</v>
      </c>
      <c r="C140" s="21" t="s">
        <v>74</v>
      </c>
      <c r="D140" s="21" t="s">
        <v>175</v>
      </c>
      <c r="E140" s="21"/>
      <c r="F140" s="21"/>
      <c r="G140" s="30">
        <f t="shared" si="15"/>
        <v>10000</v>
      </c>
      <c r="H140" s="5"/>
      <c r="I140" s="5"/>
    </row>
    <row r="141" spans="1:9" ht="32.25" customHeight="1">
      <c r="A141" s="20" t="s">
        <v>75</v>
      </c>
      <c r="B141" s="21" t="s">
        <v>13</v>
      </c>
      <c r="C141" s="21" t="s">
        <v>74</v>
      </c>
      <c r="D141" s="21" t="s">
        <v>176</v>
      </c>
      <c r="E141" s="21" t="s">
        <v>111</v>
      </c>
      <c r="F141" s="41"/>
      <c r="G141" s="30">
        <f t="shared" si="15"/>
        <v>10000</v>
      </c>
      <c r="H141" s="5"/>
      <c r="I141" s="5"/>
    </row>
    <row r="142" spans="1:9" ht="28.5" customHeight="1">
      <c r="A142" s="36" t="s">
        <v>34</v>
      </c>
      <c r="B142" s="21" t="s">
        <v>13</v>
      </c>
      <c r="C142" s="21" t="s">
        <v>74</v>
      </c>
      <c r="D142" s="21" t="s">
        <v>176</v>
      </c>
      <c r="E142" s="41" t="s">
        <v>35</v>
      </c>
      <c r="F142" s="21"/>
      <c r="G142" s="30">
        <f t="shared" si="15"/>
        <v>10000</v>
      </c>
      <c r="H142" s="5"/>
      <c r="I142" s="5"/>
    </row>
    <row r="143" spans="1:9" ht="36.75" customHeight="1">
      <c r="A143" s="36" t="s">
        <v>36</v>
      </c>
      <c r="B143" s="21" t="s">
        <v>13</v>
      </c>
      <c r="C143" s="21" t="s">
        <v>74</v>
      </c>
      <c r="D143" s="21" t="s">
        <v>176</v>
      </c>
      <c r="E143" s="21" t="s">
        <v>37</v>
      </c>
      <c r="F143" s="21"/>
      <c r="G143" s="30">
        <v>10000</v>
      </c>
      <c r="H143" s="5"/>
      <c r="I143" s="5"/>
    </row>
    <row r="144" spans="1:9" ht="32.25" customHeight="1">
      <c r="A144" s="31" t="s">
        <v>90</v>
      </c>
      <c r="B144" s="32" t="s">
        <v>13</v>
      </c>
      <c r="C144" s="32" t="s">
        <v>91</v>
      </c>
      <c r="D144" s="32"/>
      <c r="E144" s="32"/>
      <c r="F144" s="32"/>
      <c r="G144" s="42">
        <f t="shared" ref="G144:G149" si="16">G145</f>
        <v>2130000</v>
      </c>
      <c r="H144" s="5"/>
      <c r="I144" s="5"/>
    </row>
    <row r="145" spans="1:9" ht="17.25" customHeight="1">
      <c r="A145" s="36" t="s">
        <v>92</v>
      </c>
      <c r="B145" s="41" t="s">
        <v>13</v>
      </c>
      <c r="C145" s="41" t="s">
        <v>93</v>
      </c>
      <c r="D145" s="41"/>
      <c r="E145" s="41"/>
      <c r="F145" s="41"/>
      <c r="G145" s="30">
        <f t="shared" si="16"/>
        <v>2130000</v>
      </c>
      <c r="H145" s="5"/>
      <c r="I145" s="5"/>
    </row>
    <row r="146" spans="1:9" ht="29.25" customHeight="1">
      <c r="A146" s="36" t="s">
        <v>94</v>
      </c>
      <c r="B146" s="41" t="s">
        <v>13</v>
      </c>
      <c r="C146" s="41" t="s">
        <v>93</v>
      </c>
      <c r="D146" s="41" t="s">
        <v>177</v>
      </c>
      <c r="E146" s="41"/>
      <c r="F146" s="41"/>
      <c r="G146" s="30">
        <f>G148</f>
        <v>2130000</v>
      </c>
      <c r="H146" s="5"/>
      <c r="I146" s="5"/>
    </row>
    <row r="147" spans="1:9" ht="26.25" customHeight="1">
      <c r="A147" s="63" t="s">
        <v>178</v>
      </c>
      <c r="B147" s="64" t="s">
        <v>13</v>
      </c>
      <c r="C147" s="64" t="s">
        <v>93</v>
      </c>
      <c r="D147" s="65" t="s">
        <v>179</v>
      </c>
      <c r="E147" s="41"/>
      <c r="F147" s="41"/>
      <c r="G147" s="30">
        <f>G148</f>
        <v>2130000</v>
      </c>
      <c r="H147" s="5"/>
      <c r="I147" s="5"/>
    </row>
    <row r="148" spans="1:9" ht="54" customHeight="1">
      <c r="A148" s="20" t="s">
        <v>95</v>
      </c>
      <c r="B148" s="41" t="s">
        <v>13</v>
      </c>
      <c r="C148" s="41" t="s">
        <v>93</v>
      </c>
      <c r="D148" s="52" t="s">
        <v>180</v>
      </c>
      <c r="E148" s="66"/>
      <c r="F148" s="66"/>
      <c r="G148" s="30">
        <f t="shared" si="16"/>
        <v>2130000</v>
      </c>
      <c r="H148" s="5"/>
      <c r="I148" s="5"/>
    </row>
    <row r="149" spans="1:9" ht="21.75" customHeight="1">
      <c r="A149" s="67" t="s">
        <v>85</v>
      </c>
      <c r="B149" s="41" t="s">
        <v>13</v>
      </c>
      <c r="C149" s="41" t="s">
        <v>93</v>
      </c>
      <c r="D149" s="52" t="s">
        <v>180</v>
      </c>
      <c r="E149" s="41" t="s">
        <v>111</v>
      </c>
      <c r="F149" s="41"/>
      <c r="G149" s="30">
        <f t="shared" si="16"/>
        <v>2130000</v>
      </c>
      <c r="H149" s="5"/>
      <c r="I149" s="5"/>
    </row>
    <row r="150" spans="1:9" ht="34.5" customHeight="1">
      <c r="A150" s="20" t="s">
        <v>96</v>
      </c>
      <c r="B150" s="41" t="s">
        <v>13</v>
      </c>
      <c r="C150" s="41" t="s">
        <v>93</v>
      </c>
      <c r="D150" s="52" t="s">
        <v>180</v>
      </c>
      <c r="E150" s="68" t="s">
        <v>86</v>
      </c>
      <c r="F150" s="68"/>
      <c r="G150" s="30">
        <v>2130000</v>
      </c>
      <c r="H150" s="5"/>
      <c r="I150" s="5"/>
    </row>
    <row r="151" spans="1:9" ht="20.25" customHeight="1">
      <c r="A151" s="31" t="s">
        <v>76</v>
      </c>
      <c r="B151" s="32" t="s">
        <v>13</v>
      </c>
      <c r="C151" s="32" t="s">
        <v>77</v>
      </c>
      <c r="D151" s="32"/>
      <c r="E151" s="32"/>
      <c r="F151" s="32"/>
      <c r="G151" s="42">
        <f>G152</f>
        <v>172160</v>
      </c>
      <c r="H151" s="5"/>
      <c r="I151" s="5"/>
    </row>
    <row r="152" spans="1:9" ht="23.25" customHeight="1">
      <c r="A152" s="69" t="s">
        <v>181</v>
      </c>
      <c r="B152" s="70" t="s">
        <v>50</v>
      </c>
      <c r="C152" s="70" t="s">
        <v>79</v>
      </c>
      <c r="D152" s="56"/>
      <c r="E152" s="32"/>
      <c r="F152" s="32"/>
      <c r="G152" s="42">
        <f>G153</f>
        <v>172160</v>
      </c>
      <c r="H152" s="5"/>
      <c r="I152" s="5"/>
    </row>
    <row r="153" spans="1:9" ht="46.5" customHeight="1">
      <c r="A153" s="20" t="s">
        <v>78</v>
      </c>
      <c r="B153" s="21" t="s">
        <v>13</v>
      </c>
      <c r="C153" s="21" t="s">
        <v>79</v>
      </c>
      <c r="D153" s="21" t="s">
        <v>182</v>
      </c>
      <c r="E153" s="21"/>
      <c r="F153" s="21"/>
      <c r="G153" s="30">
        <f>G154+G159</f>
        <v>172160</v>
      </c>
      <c r="H153" s="5"/>
      <c r="I153" s="5"/>
    </row>
    <row r="154" spans="1:9" ht="27.75" customHeight="1">
      <c r="A154" s="51" t="s">
        <v>183</v>
      </c>
      <c r="B154" s="49" t="s">
        <v>13</v>
      </c>
      <c r="C154" s="49" t="s">
        <v>79</v>
      </c>
      <c r="D154" s="50" t="s">
        <v>184</v>
      </c>
      <c r="E154" s="52" t="s">
        <v>111</v>
      </c>
      <c r="F154" s="21"/>
      <c r="G154" s="30">
        <f>G155+G157</f>
        <v>122160</v>
      </c>
      <c r="H154" s="5"/>
      <c r="I154" s="5"/>
    </row>
    <row r="155" spans="1:9" ht="28.5" customHeight="1">
      <c r="A155" s="51" t="s">
        <v>185</v>
      </c>
      <c r="B155" s="49" t="s">
        <v>13</v>
      </c>
      <c r="C155" s="49" t="s">
        <v>79</v>
      </c>
      <c r="D155" s="50" t="s">
        <v>186</v>
      </c>
      <c r="E155" s="52" t="s">
        <v>80</v>
      </c>
      <c r="F155" s="41"/>
      <c r="G155" s="30">
        <f>G156</f>
        <v>92160</v>
      </c>
      <c r="H155" s="5"/>
      <c r="I155" s="5"/>
    </row>
    <row r="156" spans="1:9" ht="45.75" customHeight="1">
      <c r="A156" s="36" t="s">
        <v>187</v>
      </c>
      <c r="B156" s="21" t="s">
        <v>50</v>
      </c>
      <c r="C156" s="21" t="s">
        <v>79</v>
      </c>
      <c r="D156" s="50" t="s">
        <v>186</v>
      </c>
      <c r="E156" s="41" t="s">
        <v>81</v>
      </c>
      <c r="F156" s="41"/>
      <c r="G156" s="30">
        <v>92160</v>
      </c>
      <c r="H156" s="5"/>
      <c r="I156" s="5"/>
    </row>
    <row r="157" spans="1:9" ht="28.5" customHeight="1">
      <c r="A157" s="36" t="s">
        <v>190</v>
      </c>
      <c r="B157" s="21" t="s">
        <v>50</v>
      </c>
      <c r="C157" s="21" t="s">
        <v>79</v>
      </c>
      <c r="D157" s="21" t="s">
        <v>191</v>
      </c>
      <c r="E157" s="41" t="s">
        <v>80</v>
      </c>
      <c r="F157" s="41"/>
      <c r="G157" s="30">
        <f>G158</f>
        <v>30000</v>
      </c>
      <c r="H157" s="5"/>
      <c r="I157" s="5"/>
    </row>
    <row r="158" spans="1:9" ht="27.75" customHeight="1">
      <c r="A158" s="71" t="s">
        <v>192</v>
      </c>
      <c r="B158" s="21" t="s">
        <v>50</v>
      </c>
      <c r="C158" s="21" t="s">
        <v>79</v>
      </c>
      <c r="D158" s="21" t="s">
        <v>191</v>
      </c>
      <c r="E158" s="41" t="s">
        <v>198</v>
      </c>
      <c r="F158" s="41"/>
      <c r="G158" s="30">
        <v>30000</v>
      </c>
      <c r="H158" s="5"/>
      <c r="I158" s="5"/>
    </row>
    <row r="159" spans="1:9" ht="128.25" customHeight="1">
      <c r="A159" s="72" t="s">
        <v>84</v>
      </c>
      <c r="B159" s="21" t="s">
        <v>50</v>
      </c>
      <c r="C159" s="21" t="s">
        <v>79</v>
      </c>
      <c r="D159" s="21" t="s">
        <v>193</v>
      </c>
      <c r="E159" s="41" t="s">
        <v>111</v>
      </c>
      <c r="F159" s="41"/>
      <c r="G159" s="30">
        <f t="shared" ref="G159:G160" si="17">G160</f>
        <v>50000</v>
      </c>
      <c r="H159" s="5"/>
      <c r="I159" s="5"/>
    </row>
    <row r="160" spans="1:9" ht="19.5" customHeight="1">
      <c r="A160" s="67" t="s">
        <v>85</v>
      </c>
      <c r="B160" s="21" t="s">
        <v>50</v>
      </c>
      <c r="C160" s="21" t="s">
        <v>79</v>
      </c>
      <c r="D160" s="21" t="s">
        <v>194</v>
      </c>
      <c r="E160" s="41" t="s">
        <v>86</v>
      </c>
      <c r="F160" s="41"/>
      <c r="G160" s="30">
        <f t="shared" si="17"/>
        <v>50000</v>
      </c>
      <c r="H160" s="5"/>
      <c r="I160" s="5"/>
    </row>
    <row r="161" spans="1:9" ht="24.75" customHeight="1">
      <c r="A161" s="73" t="s">
        <v>87</v>
      </c>
      <c r="B161" s="21" t="s">
        <v>50</v>
      </c>
      <c r="C161" s="21" t="s">
        <v>79</v>
      </c>
      <c r="D161" s="21" t="s">
        <v>194</v>
      </c>
      <c r="E161" s="41" t="s">
        <v>88</v>
      </c>
      <c r="F161" s="41"/>
      <c r="G161" s="30">
        <v>50000</v>
      </c>
      <c r="H161" s="5"/>
      <c r="I161" s="5"/>
    </row>
    <row r="162" spans="1:9" ht="15.75" customHeight="1">
      <c r="A162" s="67" t="s">
        <v>97</v>
      </c>
      <c r="B162" s="74" t="s">
        <v>13</v>
      </c>
      <c r="C162" s="75" t="s">
        <v>98</v>
      </c>
      <c r="D162" s="75"/>
      <c r="E162" s="75"/>
      <c r="F162" s="75"/>
      <c r="G162" s="26">
        <f>G164</f>
        <v>5000</v>
      </c>
      <c r="H162" s="5"/>
      <c r="I162" s="5"/>
    </row>
    <row r="163" spans="1:9" ht="16.5" customHeight="1">
      <c r="A163" s="73" t="s">
        <v>97</v>
      </c>
      <c r="B163" s="76" t="s">
        <v>13</v>
      </c>
      <c r="C163" s="77" t="s">
        <v>99</v>
      </c>
      <c r="D163" s="78"/>
      <c r="E163" s="77"/>
      <c r="F163" s="77"/>
      <c r="G163" s="79">
        <f t="shared" ref="G163:G165" si="18">G164</f>
        <v>5000</v>
      </c>
      <c r="H163" s="5"/>
      <c r="I163" s="5"/>
    </row>
    <row r="164" spans="1:9" ht="34.5" customHeight="1">
      <c r="A164" s="80" t="s">
        <v>100</v>
      </c>
      <c r="B164" s="76" t="s">
        <v>13</v>
      </c>
      <c r="C164" s="77" t="s">
        <v>99</v>
      </c>
      <c r="D164" s="78" t="s">
        <v>195</v>
      </c>
      <c r="E164" s="78"/>
      <c r="F164" s="78"/>
      <c r="G164" s="79">
        <f t="shared" si="18"/>
        <v>5000</v>
      </c>
      <c r="H164" s="5"/>
      <c r="I164" s="5"/>
    </row>
    <row r="165" spans="1:9" ht="34.5" customHeight="1">
      <c r="A165" s="20" t="s">
        <v>101</v>
      </c>
      <c r="B165" s="76" t="s">
        <v>13</v>
      </c>
      <c r="C165" s="77" t="s">
        <v>99</v>
      </c>
      <c r="D165" s="78" t="s">
        <v>196</v>
      </c>
      <c r="E165" s="78" t="s">
        <v>111</v>
      </c>
      <c r="F165" s="78"/>
      <c r="G165" s="79">
        <f t="shared" si="18"/>
        <v>5000</v>
      </c>
      <c r="H165" s="5"/>
      <c r="I165" s="5"/>
    </row>
    <row r="166" spans="1:9" ht="34.5" customHeight="1">
      <c r="A166" s="67" t="s">
        <v>85</v>
      </c>
      <c r="B166" s="76" t="s">
        <v>13</v>
      </c>
      <c r="C166" s="77" t="s">
        <v>99</v>
      </c>
      <c r="D166" s="78" t="s">
        <v>196</v>
      </c>
      <c r="E166" s="68" t="s">
        <v>86</v>
      </c>
      <c r="F166" s="68"/>
      <c r="G166" s="79">
        <v>5000</v>
      </c>
      <c r="H166" s="5"/>
      <c r="I166" s="5"/>
    </row>
    <row r="167" spans="1:9" ht="34.5" customHeight="1">
      <c r="A167" s="20" t="s">
        <v>96</v>
      </c>
      <c r="B167" s="76" t="s">
        <v>13</v>
      </c>
      <c r="C167" s="77" t="s">
        <v>99</v>
      </c>
      <c r="D167" s="78" t="s">
        <v>196</v>
      </c>
      <c r="E167" s="81" t="s">
        <v>88</v>
      </c>
      <c r="F167" s="81"/>
      <c r="G167" s="82">
        <f>G168</f>
        <v>5000</v>
      </c>
      <c r="H167" s="5"/>
      <c r="I167" s="5"/>
    </row>
    <row r="168" spans="1:9" ht="4.5" hidden="1" customHeight="1">
      <c r="A168" s="20" t="s">
        <v>96</v>
      </c>
      <c r="B168" s="76" t="s">
        <v>13</v>
      </c>
      <c r="C168" s="77" t="s">
        <v>99</v>
      </c>
      <c r="D168" s="78" t="s">
        <v>196</v>
      </c>
      <c r="E168" s="81" t="s">
        <v>88</v>
      </c>
      <c r="F168" s="81" t="s">
        <v>89</v>
      </c>
      <c r="G168" s="79">
        <v>5000</v>
      </c>
      <c r="H168" s="5"/>
      <c r="I168" s="5"/>
    </row>
    <row r="169" spans="1:9" ht="22.5" customHeight="1">
      <c r="A169" s="83" t="s">
        <v>102</v>
      </c>
      <c r="B169" s="84"/>
      <c r="C169" s="84"/>
      <c r="D169" s="84"/>
      <c r="E169" s="84"/>
      <c r="F169" s="84"/>
      <c r="G169" s="85">
        <f>G11</f>
        <v>8005989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F39" sqref="A1:F39"/>
    </sheetView>
  </sheetViews>
  <sheetFormatPr defaultColWidth="19.85546875" defaultRowHeight="51" customHeight="1"/>
  <cols>
    <col min="1" max="1" width="38.28515625" style="1" customWidth="1"/>
    <col min="2" max="2" width="0.140625" style="1" customWidth="1"/>
    <col min="3" max="3" width="17.140625" style="1" customWidth="1"/>
    <col min="4" max="4" width="6.42578125" style="1" customWidth="1"/>
    <col min="5" max="5" width="5.85546875" style="1" hidden="1" customWidth="1"/>
    <col min="6" max="6" width="16.85546875" style="6" customWidth="1"/>
    <col min="7" max="254" width="19.85546875" style="1"/>
    <col min="255" max="255" width="37.140625" style="1" customWidth="1"/>
    <col min="256" max="256" width="6" style="1" customWidth="1"/>
    <col min="257" max="257" width="6.85546875" style="1" customWidth="1"/>
    <col min="258" max="258" width="8" style="1" customWidth="1"/>
    <col min="259" max="259" width="6.42578125" style="1" customWidth="1"/>
    <col min="260" max="260" width="5.85546875" style="1" customWidth="1"/>
    <col min="261" max="261" width="15.5703125" style="1" customWidth="1"/>
    <col min="262" max="510" width="19.85546875" style="1"/>
    <col min="511" max="511" width="37.140625" style="1" customWidth="1"/>
    <col min="512" max="512" width="6" style="1" customWidth="1"/>
    <col min="513" max="513" width="6.85546875" style="1" customWidth="1"/>
    <col min="514" max="514" width="8" style="1" customWidth="1"/>
    <col min="515" max="515" width="6.42578125" style="1" customWidth="1"/>
    <col min="516" max="516" width="5.85546875" style="1" customWidth="1"/>
    <col min="517" max="517" width="15.5703125" style="1" customWidth="1"/>
    <col min="518" max="766" width="19.85546875" style="1"/>
    <col min="767" max="767" width="37.140625" style="1" customWidth="1"/>
    <col min="768" max="768" width="6" style="1" customWidth="1"/>
    <col min="769" max="769" width="6.85546875" style="1" customWidth="1"/>
    <col min="770" max="770" width="8" style="1" customWidth="1"/>
    <col min="771" max="771" width="6.42578125" style="1" customWidth="1"/>
    <col min="772" max="772" width="5.85546875" style="1" customWidth="1"/>
    <col min="773" max="773" width="15.5703125" style="1" customWidth="1"/>
    <col min="774" max="1022" width="19.85546875" style="1"/>
    <col min="1023" max="1023" width="37.140625" style="1" customWidth="1"/>
    <col min="1024" max="1024" width="6" style="1" customWidth="1"/>
    <col min="1025" max="1025" width="6.85546875" style="1" customWidth="1"/>
    <col min="1026" max="1026" width="8" style="1" customWidth="1"/>
    <col min="1027" max="1027" width="6.42578125" style="1" customWidth="1"/>
    <col min="1028" max="1028" width="5.85546875" style="1" customWidth="1"/>
    <col min="1029" max="1029" width="15.5703125" style="1" customWidth="1"/>
    <col min="1030" max="1278" width="19.85546875" style="1"/>
    <col min="1279" max="1279" width="37.140625" style="1" customWidth="1"/>
    <col min="1280" max="1280" width="6" style="1" customWidth="1"/>
    <col min="1281" max="1281" width="6.85546875" style="1" customWidth="1"/>
    <col min="1282" max="1282" width="8" style="1" customWidth="1"/>
    <col min="1283" max="1283" width="6.42578125" style="1" customWidth="1"/>
    <col min="1284" max="1284" width="5.85546875" style="1" customWidth="1"/>
    <col min="1285" max="1285" width="15.5703125" style="1" customWidth="1"/>
    <col min="1286" max="1534" width="19.85546875" style="1"/>
    <col min="1535" max="1535" width="37.140625" style="1" customWidth="1"/>
    <col min="1536" max="1536" width="6" style="1" customWidth="1"/>
    <col min="1537" max="1537" width="6.85546875" style="1" customWidth="1"/>
    <col min="1538" max="1538" width="8" style="1" customWidth="1"/>
    <col min="1539" max="1539" width="6.42578125" style="1" customWidth="1"/>
    <col min="1540" max="1540" width="5.85546875" style="1" customWidth="1"/>
    <col min="1541" max="1541" width="15.5703125" style="1" customWidth="1"/>
    <col min="1542" max="1790" width="19.85546875" style="1"/>
    <col min="1791" max="1791" width="37.140625" style="1" customWidth="1"/>
    <col min="1792" max="1792" width="6" style="1" customWidth="1"/>
    <col min="1793" max="1793" width="6.85546875" style="1" customWidth="1"/>
    <col min="1794" max="1794" width="8" style="1" customWidth="1"/>
    <col min="1795" max="1795" width="6.42578125" style="1" customWidth="1"/>
    <col min="1796" max="1796" width="5.85546875" style="1" customWidth="1"/>
    <col min="1797" max="1797" width="15.5703125" style="1" customWidth="1"/>
    <col min="1798" max="2046" width="19.85546875" style="1"/>
    <col min="2047" max="2047" width="37.140625" style="1" customWidth="1"/>
    <col min="2048" max="2048" width="6" style="1" customWidth="1"/>
    <col min="2049" max="2049" width="6.85546875" style="1" customWidth="1"/>
    <col min="2050" max="2050" width="8" style="1" customWidth="1"/>
    <col min="2051" max="2051" width="6.42578125" style="1" customWidth="1"/>
    <col min="2052" max="2052" width="5.85546875" style="1" customWidth="1"/>
    <col min="2053" max="2053" width="15.5703125" style="1" customWidth="1"/>
    <col min="2054" max="2302" width="19.85546875" style="1"/>
    <col min="2303" max="2303" width="37.140625" style="1" customWidth="1"/>
    <col min="2304" max="2304" width="6" style="1" customWidth="1"/>
    <col min="2305" max="2305" width="6.85546875" style="1" customWidth="1"/>
    <col min="2306" max="2306" width="8" style="1" customWidth="1"/>
    <col min="2307" max="2307" width="6.42578125" style="1" customWidth="1"/>
    <col min="2308" max="2308" width="5.85546875" style="1" customWidth="1"/>
    <col min="2309" max="2309" width="15.5703125" style="1" customWidth="1"/>
    <col min="2310" max="2558" width="19.85546875" style="1"/>
    <col min="2559" max="2559" width="37.140625" style="1" customWidth="1"/>
    <col min="2560" max="2560" width="6" style="1" customWidth="1"/>
    <col min="2561" max="2561" width="6.85546875" style="1" customWidth="1"/>
    <col min="2562" max="2562" width="8" style="1" customWidth="1"/>
    <col min="2563" max="2563" width="6.42578125" style="1" customWidth="1"/>
    <col min="2564" max="2564" width="5.85546875" style="1" customWidth="1"/>
    <col min="2565" max="2565" width="15.5703125" style="1" customWidth="1"/>
    <col min="2566" max="2814" width="19.85546875" style="1"/>
    <col min="2815" max="2815" width="37.140625" style="1" customWidth="1"/>
    <col min="2816" max="2816" width="6" style="1" customWidth="1"/>
    <col min="2817" max="2817" width="6.85546875" style="1" customWidth="1"/>
    <col min="2818" max="2818" width="8" style="1" customWidth="1"/>
    <col min="2819" max="2819" width="6.42578125" style="1" customWidth="1"/>
    <col min="2820" max="2820" width="5.85546875" style="1" customWidth="1"/>
    <col min="2821" max="2821" width="15.5703125" style="1" customWidth="1"/>
    <col min="2822" max="3070" width="19.85546875" style="1"/>
    <col min="3071" max="3071" width="37.140625" style="1" customWidth="1"/>
    <col min="3072" max="3072" width="6" style="1" customWidth="1"/>
    <col min="3073" max="3073" width="6.85546875" style="1" customWidth="1"/>
    <col min="3074" max="3074" width="8" style="1" customWidth="1"/>
    <col min="3075" max="3075" width="6.42578125" style="1" customWidth="1"/>
    <col min="3076" max="3076" width="5.85546875" style="1" customWidth="1"/>
    <col min="3077" max="3077" width="15.5703125" style="1" customWidth="1"/>
    <col min="3078" max="3326" width="19.85546875" style="1"/>
    <col min="3327" max="3327" width="37.140625" style="1" customWidth="1"/>
    <col min="3328" max="3328" width="6" style="1" customWidth="1"/>
    <col min="3329" max="3329" width="6.85546875" style="1" customWidth="1"/>
    <col min="3330" max="3330" width="8" style="1" customWidth="1"/>
    <col min="3331" max="3331" width="6.42578125" style="1" customWidth="1"/>
    <col min="3332" max="3332" width="5.85546875" style="1" customWidth="1"/>
    <col min="3333" max="3333" width="15.5703125" style="1" customWidth="1"/>
    <col min="3334" max="3582" width="19.85546875" style="1"/>
    <col min="3583" max="3583" width="37.140625" style="1" customWidth="1"/>
    <col min="3584" max="3584" width="6" style="1" customWidth="1"/>
    <col min="3585" max="3585" width="6.85546875" style="1" customWidth="1"/>
    <col min="3586" max="3586" width="8" style="1" customWidth="1"/>
    <col min="3587" max="3587" width="6.42578125" style="1" customWidth="1"/>
    <col min="3588" max="3588" width="5.85546875" style="1" customWidth="1"/>
    <col min="3589" max="3589" width="15.5703125" style="1" customWidth="1"/>
    <col min="3590" max="3838" width="19.85546875" style="1"/>
    <col min="3839" max="3839" width="37.140625" style="1" customWidth="1"/>
    <col min="3840" max="3840" width="6" style="1" customWidth="1"/>
    <col min="3841" max="3841" width="6.85546875" style="1" customWidth="1"/>
    <col min="3842" max="3842" width="8" style="1" customWidth="1"/>
    <col min="3843" max="3843" width="6.42578125" style="1" customWidth="1"/>
    <col min="3844" max="3844" width="5.85546875" style="1" customWidth="1"/>
    <col min="3845" max="3845" width="15.5703125" style="1" customWidth="1"/>
    <col min="3846" max="4094" width="19.85546875" style="1"/>
    <col min="4095" max="4095" width="37.140625" style="1" customWidth="1"/>
    <col min="4096" max="4096" width="6" style="1" customWidth="1"/>
    <col min="4097" max="4097" width="6.85546875" style="1" customWidth="1"/>
    <col min="4098" max="4098" width="8" style="1" customWidth="1"/>
    <col min="4099" max="4099" width="6.42578125" style="1" customWidth="1"/>
    <col min="4100" max="4100" width="5.85546875" style="1" customWidth="1"/>
    <col min="4101" max="4101" width="15.5703125" style="1" customWidth="1"/>
    <col min="4102" max="4350" width="19.85546875" style="1"/>
    <col min="4351" max="4351" width="37.140625" style="1" customWidth="1"/>
    <col min="4352" max="4352" width="6" style="1" customWidth="1"/>
    <col min="4353" max="4353" width="6.85546875" style="1" customWidth="1"/>
    <col min="4354" max="4354" width="8" style="1" customWidth="1"/>
    <col min="4355" max="4355" width="6.42578125" style="1" customWidth="1"/>
    <col min="4356" max="4356" width="5.85546875" style="1" customWidth="1"/>
    <col min="4357" max="4357" width="15.5703125" style="1" customWidth="1"/>
    <col min="4358" max="4606" width="19.85546875" style="1"/>
    <col min="4607" max="4607" width="37.140625" style="1" customWidth="1"/>
    <col min="4608" max="4608" width="6" style="1" customWidth="1"/>
    <col min="4609" max="4609" width="6.85546875" style="1" customWidth="1"/>
    <col min="4610" max="4610" width="8" style="1" customWidth="1"/>
    <col min="4611" max="4611" width="6.42578125" style="1" customWidth="1"/>
    <col min="4612" max="4612" width="5.85546875" style="1" customWidth="1"/>
    <col min="4613" max="4613" width="15.5703125" style="1" customWidth="1"/>
    <col min="4614" max="4862" width="19.85546875" style="1"/>
    <col min="4863" max="4863" width="37.140625" style="1" customWidth="1"/>
    <col min="4864" max="4864" width="6" style="1" customWidth="1"/>
    <col min="4865" max="4865" width="6.85546875" style="1" customWidth="1"/>
    <col min="4866" max="4866" width="8" style="1" customWidth="1"/>
    <col min="4867" max="4867" width="6.42578125" style="1" customWidth="1"/>
    <col min="4868" max="4868" width="5.85546875" style="1" customWidth="1"/>
    <col min="4869" max="4869" width="15.5703125" style="1" customWidth="1"/>
    <col min="4870" max="5118" width="19.85546875" style="1"/>
    <col min="5119" max="5119" width="37.140625" style="1" customWidth="1"/>
    <col min="5120" max="5120" width="6" style="1" customWidth="1"/>
    <col min="5121" max="5121" width="6.85546875" style="1" customWidth="1"/>
    <col min="5122" max="5122" width="8" style="1" customWidth="1"/>
    <col min="5123" max="5123" width="6.42578125" style="1" customWidth="1"/>
    <col min="5124" max="5124" width="5.85546875" style="1" customWidth="1"/>
    <col min="5125" max="5125" width="15.5703125" style="1" customWidth="1"/>
    <col min="5126" max="5374" width="19.85546875" style="1"/>
    <col min="5375" max="5375" width="37.140625" style="1" customWidth="1"/>
    <col min="5376" max="5376" width="6" style="1" customWidth="1"/>
    <col min="5377" max="5377" width="6.85546875" style="1" customWidth="1"/>
    <col min="5378" max="5378" width="8" style="1" customWidth="1"/>
    <col min="5379" max="5379" width="6.42578125" style="1" customWidth="1"/>
    <col min="5380" max="5380" width="5.85546875" style="1" customWidth="1"/>
    <col min="5381" max="5381" width="15.5703125" style="1" customWidth="1"/>
    <col min="5382" max="5630" width="19.85546875" style="1"/>
    <col min="5631" max="5631" width="37.140625" style="1" customWidth="1"/>
    <col min="5632" max="5632" width="6" style="1" customWidth="1"/>
    <col min="5633" max="5633" width="6.85546875" style="1" customWidth="1"/>
    <col min="5634" max="5634" width="8" style="1" customWidth="1"/>
    <col min="5635" max="5635" width="6.42578125" style="1" customWidth="1"/>
    <col min="5636" max="5636" width="5.85546875" style="1" customWidth="1"/>
    <col min="5637" max="5637" width="15.5703125" style="1" customWidth="1"/>
    <col min="5638" max="5886" width="19.85546875" style="1"/>
    <col min="5887" max="5887" width="37.140625" style="1" customWidth="1"/>
    <col min="5888" max="5888" width="6" style="1" customWidth="1"/>
    <col min="5889" max="5889" width="6.85546875" style="1" customWidth="1"/>
    <col min="5890" max="5890" width="8" style="1" customWidth="1"/>
    <col min="5891" max="5891" width="6.42578125" style="1" customWidth="1"/>
    <col min="5892" max="5892" width="5.85546875" style="1" customWidth="1"/>
    <col min="5893" max="5893" width="15.5703125" style="1" customWidth="1"/>
    <col min="5894" max="6142" width="19.85546875" style="1"/>
    <col min="6143" max="6143" width="37.140625" style="1" customWidth="1"/>
    <col min="6144" max="6144" width="6" style="1" customWidth="1"/>
    <col min="6145" max="6145" width="6.85546875" style="1" customWidth="1"/>
    <col min="6146" max="6146" width="8" style="1" customWidth="1"/>
    <col min="6147" max="6147" width="6.42578125" style="1" customWidth="1"/>
    <col min="6148" max="6148" width="5.85546875" style="1" customWidth="1"/>
    <col min="6149" max="6149" width="15.5703125" style="1" customWidth="1"/>
    <col min="6150" max="6398" width="19.85546875" style="1"/>
    <col min="6399" max="6399" width="37.140625" style="1" customWidth="1"/>
    <col min="6400" max="6400" width="6" style="1" customWidth="1"/>
    <col min="6401" max="6401" width="6.85546875" style="1" customWidth="1"/>
    <col min="6402" max="6402" width="8" style="1" customWidth="1"/>
    <col min="6403" max="6403" width="6.42578125" style="1" customWidth="1"/>
    <col min="6404" max="6404" width="5.85546875" style="1" customWidth="1"/>
    <col min="6405" max="6405" width="15.5703125" style="1" customWidth="1"/>
    <col min="6406" max="6654" width="19.85546875" style="1"/>
    <col min="6655" max="6655" width="37.140625" style="1" customWidth="1"/>
    <col min="6656" max="6656" width="6" style="1" customWidth="1"/>
    <col min="6657" max="6657" width="6.85546875" style="1" customWidth="1"/>
    <col min="6658" max="6658" width="8" style="1" customWidth="1"/>
    <col min="6659" max="6659" width="6.42578125" style="1" customWidth="1"/>
    <col min="6660" max="6660" width="5.85546875" style="1" customWidth="1"/>
    <col min="6661" max="6661" width="15.5703125" style="1" customWidth="1"/>
    <col min="6662" max="6910" width="19.85546875" style="1"/>
    <col min="6911" max="6911" width="37.140625" style="1" customWidth="1"/>
    <col min="6912" max="6912" width="6" style="1" customWidth="1"/>
    <col min="6913" max="6913" width="6.85546875" style="1" customWidth="1"/>
    <col min="6914" max="6914" width="8" style="1" customWidth="1"/>
    <col min="6915" max="6915" width="6.42578125" style="1" customWidth="1"/>
    <col min="6916" max="6916" width="5.85546875" style="1" customWidth="1"/>
    <col min="6917" max="6917" width="15.5703125" style="1" customWidth="1"/>
    <col min="6918" max="7166" width="19.85546875" style="1"/>
    <col min="7167" max="7167" width="37.140625" style="1" customWidth="1"/>
    <col min="7168" max="7168" width="6" style="1" customWidth="1"/>
    <col min="7169" max="7169" width="6.85546875" style="1" customWidth="1"/>
    <col min="7170" max="7170" width="8" style="1" customWidth="1"/>
    <col min="7171" max="7171" width="6.42578125" style="1" customWidth="1"/>
    <col min="7172" max="7172" width="5.85546875" style="1" customWidth="1"/>
    <col min="7173" max="7173" width="15.5703125" style="1" customWidth="1"/>
    <col min="7174" max="7422" width="19.85546875" style="1"/>
    <col min="7423" max="7423" width="37.140625" style="1" customWidth="1"/>
    <col min="7424" max="7424" width="6" style="1" customWidth="1"/>
    <col min="7425" max="7425" width="6.85546875" style="1" customWidth="1"/>
    <col min="7426" max="7426" width="8" style="1" customWidth="1"/>
    <col min="7427" max="7427" width="6.42578125" style="1" customWidth="1"/>
    <col min="7428" max="7428" width="5.85546875" style="1" customWidth="1"/>
    <col min="7429" max="7429" width="15.5703125" style="1" customWidth="1"/>
    <col min="7430" max="7678" width="19.85546875" style="1"/>
    <col min="7679" max="7679" width="37.140625" style="1" customWidth="1"/>
    <col min="7680" max="7680" width="6" style="1" customWidth="1"/>
    <col min="7681" max="7681" width="6.85546875" style="1" customWidth="1"/>
    <col min="7682" max="7682" width="8" style="1" customWidth="1"/>
    <col min="7683" max="7683" width="6.42578125" style="1" customWidth="1"/>
    <col min="7684" max="7684" width="5.85546875" style="1" customWidth="1"/>
    <col min="7685" max="7685" width="15.5703125" style="1" customWidth="1"/>
    <col min="7686" max="7934" width="19.85546875" style="1"/>
    <col min="7935" max="7935" width="37.140625" style="1" customWidth="1"/>
    <col min="7936" max="7936" width="6" style="1" customWidth="1"/>
    <col min="7937" max="7937" width="6.85546875" style="1" customWidth="1"/>
    <col min="7938" max="7938" width="8" style="1" customWidth="1"/>
    <col min="7939" max="7939" width="6.42578125" style="1" customWidth="1"/>
    <col min="7940" max="7940" width="5.85546875" style="1" customWidth="1"/>
    <col min="7941" max="7941" width="15.5703125" style="1" customWidth="1"/>
    <col min="7942" max="8190" width="19.85546875" style="1"/>
    <col min="8191" max="8191" width="37.140625" style="1" customWidth="1"/>
    <col min="8192" max="8192" width="6" style="1" customWidth="1"/>
    <col min="8193" max="8193" width="6.85546875" style="1" customWidth="1"/>
    <col min="8194" max="8194" width="8" style="1" customWidth="1"/>
    <col min="8195" max="8195" width="6.42578125" style="1" customWidth="1"/>
    <col min="8196" max="8196" width="5.85546875" style="1" customWidth="1"/>
    <col min="8197" max="8197" width="15.5703125" style="1" customWidth="1"/>
    <col min="8198" max="8446" width="19.85546875" style="1"/>
    <col min="8447" max="8447" width="37.140625" style="1" customWidth="1"/>
    <col min="8448" max="8448" width="6" style="1" customWidth="1"/>
    <col min="8449" max="8449" width="6.85546875" style="1" customWidth="1"/>
    <col min="8450" max="8450" width="8" style="1" customWidth="1"/>
    <col min="8451" max="8451" width="6.42578125" style="1" customWidth="1"/>
    <col min="8452" max="8452" width="5.85546875" style="1" customWidth="1"/>
    <col min="8453" max="8453" width="15.5703125" style="1" customWidth="1"/>
    <col min="8454" max="8702" width="19.85546875" style="1"/>
    <col min="8703" max="8703" width="37.140625" style="1" customWidth="1"/>
    <col min="8704" max="8704" width="6" style="1" customWidth="1"/>
    <col min="8705" max="8705" width="6.85546875" style="1" customWidth="1"/>
    <col min="8706" max="8706" width="8" style="1" customWidth="1"/>
    <col min="8707" max="8707" width="6.42578125" style="1" customWidth="1"/>
    <col min="8708" max="8708" width="5.85546875" style="1" customWidth="1"/>
    <col min="8709" max="8709" width="15.5703125" style="1" customWidth="1"/>
    <col min="8710" max="8958" width="19.85546875" style="1"/>
    <col min="8959" max="8959" width="37.140625" style="1" customWidth="1"/>
    <col min="8960" max="8960" width="6" style="1" customWidth="1"/>
    <col min="8961" max="8961" width="6.85546875" style="1" customWidth="1"/>
    <col min="8962" max="8962" width="8" style="1" customWidth="1"/>
    <col min="8963" max="8963" width="6.42578125" style="1" customWidth="1"/>
    <col min="8964" max="8964" width="5.85546875" style="1" customWidth="1"/>
    <col min="8965" max="8965" width="15.5703125" style="1" customWidth="1"/>
    <col min="8966" max="9214" width="19.85546875" style="1"/>
    <col min="9215" max="9215" width="37.140625" style="1" customWidth="1"/>
    <col min="9216" max="9216" width="6" style="1" customWidth="1"/>
    <col min="9217" max="9217" width="6.85546875" style="1" customWidth="1"/>
    <col min="9218" max="9218" width="8" style="1" customWidth="1"/>
    <col min="9219" max="9219" width="6.42578125" style="1" customWidth="1"/>
    <col min="9220" max="9220" width="5.85546875" style="1" customWidth="1"/>
    <col min="9221" max="9221" width="15.5703125" style="1" customWidth="1"/>
    <col min="9222" max="9470" width="19.85546875" style="1"/>
    <col min="9471" max="9471" width="37.140625" style="1" customWidth="1"/>
    <col min="9472" max="9472" width="6" style="1" customWidth="1"/>
    <col min="9473" max="9473" width="6.85546875" style="1" customWidth="1"/>
    <col min="9474" max="9474" width="8" style="1" customWidth="1"/>
    <col min="9475" max="9475" width="6.42578125" style="1" customWidth="1"/>
    <col min="9476" max="9476" width="5.85546875" style="1" customWidth="1"/>
    <col min="9477" max="9477" width="15.5703125" style="1" customWidth="1"/>
    <col min="9478" max="9726" width="19.85546875" style="1"/>
    <col min="9727" max="9727" width="37.140625" style="1" customWidth="1"/>
    <col min="9728" max="9728" width="6" style="1" customWidth="1"/>
    <col min="9729" max="9729" width="6.85546875" style="1" customWidth="1"/>
    <col min="9730" max="9730" width="8" style="1" customWidth="1"/>
    <col min="9731" max="9731" width="6.42578125" style="1" customWidth="1"/>
    <col min="9732" max="9732" width="5.85546875" style="1" customWidth="1"/>
    <col min="9733" max="9733" width="15.5703125" style="1" customWidth="1"/>
    <col min="9734" max="9982" width="19.85546875" style="1"/>
    <col min="9983" max="9983" width="37.140625" style="1" customWidth="1"/>
    <col min="9984" max="9984" width="6" style="1" customWidth="1"/>
    <col min="9985" max="9985" width="6.85546875" style="1" customWidth="1"/>
    <col min="9986" max="9986" width="8" style="1" customWidth="1"/>
    <col min="9987" max="9987" width="6.42578125" style="1" customWidth="1"/>
    <col min="9988" max="9988" width="5.85546875" style="1" customWidth="1"/>
    <col min="9989" max="9989" width="15.5703125" style="1" customWidth="1"/>
    <col min="9990" max="10238" width="19.85546875" style="1"/>
    <col min="10239" max="10239" width="37.140625" style="1" customWidth="1"/>
    <col min="10240" max="10240" width="6" style="1" customWidth="1"/>
    <col min="10241" max="10241" width="6.85546875" style="1" customWidth="1"/>
    <col min="10242" max="10242" width="8" style="1" customWidth="1"/>
    <col min="10243" max="10243" width="6.42578125" style="1" customWidth="1"/>
    <col min="10244" max="10244" width="5.85546875" style="1" customWidth="1"/>
    <col min="10245" max="10245" width="15.5703125" style="1" customWidth="1"/>
    <col min="10246" max="10494" width="19.85546875" style="1"/>
    <col min="10495" max="10495" width="37.140625" style="1" customWidth="1"/>
    <col min="10496" max="10496" width="6" style="1" customWidth="1"/>
    <col min="10497" max="10497" width="6.85546875" style="1" customWidth="1"/>
    <col min="10498" max="10498" width="8" style="1" customWidth="1"/>
    <col min="10499" max="10499" width="6.42578125" style="1" customWidth="1"/>
    <col min="10500" max="10500" width="5.85546875" style="1" customWidth="1"/>
    <col min="10501" max="10501" width="15.5703125" style="1" customWidth="1"/>
    <col min="10502" max="10750" width="19.85546875" style="1"/>
    <col min="10751" max="10751" width="37.140625" style="1" customWidth="1"/>
    <col min="10752" max="10752" width="6" style="1" customWidth="1"/>
    <col min="10753" max="10753" width="6.85546875" style="1" customWidth="1"/>
    <col min="10754" max="10754" width="8" style="1" customWidth="1"/>
    <col min="10755" max="10755" width="6.42578125" style="1" customWidth="1"/>
    <col min="10756" max="10756" width="5.85546875" style="1" customWidth="1"/>
    <col min="10757" max="10757" width="15.5703125" style="1" customWidth="1"/>
    <col min="10758" max="11006" width="19.85546875" style="1"/>
    <col min="11007" max="11007" width="37.140625" style="1" customWidth="1"/>
    <col min="11008" max="11008" width="6" style="1" customWidth="1"/>
    <col min="11009" max="11009" width="6.85546875" style="1" customWidth="1"/>
    <col min="11010" max="11010" width="8" style="1" customWidth="1"/>
    <col min="11011" max="11011" width="6.42578125" style="1" customWidth="1"/>
    <col min="11012" max="11012" width="5.85546875" style="1" customWidth="1"/>
    <col min="11013" max="11013" width="15.5703125" style="1" customWidth="1"/>
    <col min="11014" max="11262" width="19.85546875" style="1"/>
    <col min="11263" max="11263" width="37.140625" style="1" customWidth="1"/>
    <col min="11264" max="11264" width="6" style="1" customWidth="1"/>
    <col min="11265" max="11265" width="6.85546875" style="1" customWidth="1"/>
    <col min="11266" max="11266" width="8" style="1" customWidth="1"/>
    <col min="11267" max="11267" width="6.42578125" style="1" customWidth="1"/>
    <col min="11268" max="11268" width="5.85546875" style="1" customWidth="1"/>
    <col min="11269" max="11269" width="15.5703125" style="1" customWidth="1"/>
    <col min="11270" max="11518" width="19.85546875" style="1"/>
    <col min="11519" max="11519" width="37.140625" style="1" customWidth="1"/>
    <col min="11520" max="11520" width="6" style="1" customWidth="1"/>
    <col min="11521" max="11521" width="6.85546875" style="1" customWidth="1"/>
    <col min="11522" max="11522" width="8" style="1" customWidth="1"/>
    <col min="11523" max="11523" width="6.42578125" style="1" customWidth="1"/>
    <col min="11524" max="11524" width="5.85546875" style="1" customWidth="1"/>
    <col min="11525" max="11525" width="15.5703125" style="1" customWidth="1"/>
    <col min="11526" max="11774" width="19.85546875" style="1"/>
    <col min="11775" max="11775" width="37.140625" style="1" customWidth="1"/>
    <col min="11776" max="11776" width="6" style="1" customWidth="1"/>
    <col min="11777" max="11777" width="6.85546875" style="1" customWidth="1"/>
    <col min="11778" max="11778" width="8" style="1" customWidth="1"/>
    <col min="11779" max="11779" width="6.42578125" style="1" customWidth="1"/>
    <col min="11780" max="11780" width="5.85546875" style="1" customWidth="1"/>
    <col min="11781" max="11781" width="15.5703125" style="1" customWidth="1"/>
    <col min="11782" max="12030" width="19.85546875" style="1"/>
    <col min="12031" max="12031" width="37.140625" style="1" customWidth="1"/>
    <col min="12032" max="12032" width="6" style="1" customWidth="1"/>
    <col min="12033" max="12033" width="6.85546875" style="1" customWidth="1"/>
    <col min="12034" max="12034" width="8" style="1" customWidth="1"/>
    <col min="12035" max="12035" width="6.42578125" style="1" customWidth="1"/>
    <col min="12036" max="12036" width="5.85546875" style="1" customWidth="1"/>
    <col min="12037" max="12037" width="15.5703125" style="1" customWidth="1"/>
    <col min="12038" max="12286" width="19.85546875" style="1"/>
    <col min="12287" max="12287" width="37.140625" style="1" customWidth="1"/>
    <col min="12288" max="12288" width="6" style="1" customWidth="1"/>
    <col min="12289" max="12289" width="6.85546875" style="1" customWidth="1"/>
    <col min="12290" max="12290" width="8" style="1" customWidth="1"/>
    <col min="12291" max="12291" width="6.42578125" style="1" customWidth="1"/>
    <col min="12292" max="12292" width="5.85546875" style="1" customWidth="1"/>
    <col min="12293" max="12293" width="15.5703125" style="1" customWidth="1"/>
    <col min="12294" max="12542" width="19.85546875" style="1"/>
    <col min="12543" max="12543" width="37.140625" style="1" customWidth="1"/>
    <col min="12544" max="12544" width="6" style="1" customWidth="1"/>
    <col min="12545" max="12545" width="6.85546875" style="1" customWidth="1"/>
    <col min="12546" max="12546" width="8" style="1" customWidth="1"/>
    <col min="12547" max="12547" width="6.42578125" style="1" customWidth="1"/>
    <col min="12548" max="12548" width="5.85546875" style="1" customWidth="1"/>
    <col min="12549" max="12549" width="15.5703125" style="1" customWidth="1"/>
    <col min="12550" max="12798" width="19.85546875" style="1"/>
    <col min="12799" max="12799" width="37.140625" style="1" customWidth="1"/>
    <col min="12800" max="12800" width="6" style="1" customWidth="1"/>
    <col min="12801" max="12801" width="6.85546875" style="1" customWidth="1"/>
    <col min="12802" max="12802" width="8" style="1" customWidth="1"/>
    <col min="12803" max="12803" width="6.42578125" style="1" customWidth="1"/>
    <col min="12804" max="12804" width="5.85546875" style="1" customWidth="1"/>
    <col min="12805" max="12805" width="15.5703125" style="1" customWidth="1"/>
    <col min="12806" max="13054" width="19.85546875" style="1"/>
    <col min="13055" max="13055" width="37.140625" style="1" customWidth="1"/>
    <col min="13056" max="13056" width="6" style="1" customWidth="1"/>
    <col min="13057" max="13057" width="6.85546875" style="1" customWidth="1"/>
    <col min="13058" max="13058" width="8" style="1" customWidth="1"/>
    <col min="13059" max="13059" width="6.42578125" style="1" customWidth="1"/>
    <col min="13060" max="13060" width="5.85546875" style="1" customWidth="1"/>
    <col min="13061" max="13061" width="15.5703125" style="1" customWidth="1"/>
    <col min="13062" max="13310" width="19.85546875" style="1"/>
    <col min="13311" max="13311" width="37.140625" style="1" customWidth="1"/>
    <col min="13312" max="13312" width="6" style="1" customWidth="1"/>
    <col min="13313" max="13313" width="6.85546875" style="1" customWidth="1"/>
    <col min="13314" max="13314" width="8" style="1" customWidth="1"/>
    <col min="13315" max="13315" width="6.42578125" style="1" customWidth="1"/>
    <col min="13316" max="13316" width="5.85546875" style="1" customWidth="1"/>
    <col min="13317" max="13317" width="15.5703125" style="1" customWidth="1"/>
    <col min="13318" max="13566" width="19.85546875" style="1"/>
    <col min="13567" max="13567" width="37.140625" style="1" customWidth="1"/>
    <col min="13568" max="13568" width="6" style="1" customWidth="1"/>
    <col min="13569" max="13569" width="6.85546875" style="1" customWidth="1"/>
    <col min="13570" max="13570" width="8" style="1" customWidth="1"/>
    <col min="13571" max="13571" width="6.42578125" style="1" customWidth="1"/>
    <col min="13572" max="13572" width="5.85546875" style="1" customWidth="1"/>
    <col min="13573" max="13573" width="15.5703125" style="1" customWidth="1"/>
    <col min="13574" max="13822" width="19.85546875" style="1"/>
    <col min="13823" max="13823" width="37.140625" style="1" customWidth="1"/>
    <col min="13824" max="13824" width="6" style="1" customWidth="1"/>
    <col min="13825" max="13825" width="6.85546875" style="1" customWidth="1"/>
    <col min="13826" max="13826" width="8" style="1" customWidth="1"/>
    <col min="13827" max="13827" width="6.42578125" style="1" customWidth="1"/>
    <col min="13828" max="13828" width="5.85546875" style="1" customWidth="1"/>
    <col min="13829" max="13829" width="15.5703125" style="1" customWidth="1"/>
    <col min="13830" max="14078" width="19.85546875" style="1"/>
    <col min="14079" max="14079" width="37.140625" style="1" customWidth="1"/>
    <col min="14080" max="14080" width="6" style="1" customWidth="1"/>
    <col min="14081" max="14081" width="6.85546875" style="1" customWidth="1"/>
    <col min="14082" max="14082" width="8" style="1" customWidth="1"/>
    <col min="14083" max="14083" width="6.42578125" style="1" customWidth="1"/>
    <col min="14084" max="14084" width="5.85546875" style="1" customWidth="1"/>
    <col min="14085" max="14085" width="15.5703125" style="1" customWidth="1"/>
    <col min="14086" max="14334" width="19.85546875" style="1"/>
    <col min="14335" max="14335" width="37.140625" style="1" customWidth="1"/>
    <col min="14336" max="14336" width="6" style="1" customWidth="1"/>
    <col min="14337" max="14337" width="6.85546875" style="1" customWidth="1"/>
    <col min="14338" max="14338" width="8" style="1" customWidth="1"/>
    <col min="14339" max="14339" width="6.42578125" style="1" customWidth="1"/>
    <col min="14340" max="14340" width="5.85546875" style="1" customWidth="1"/>
    <col min="14341" max="14341" width="15.5703125" style="1" customWidth="1"/>
    <col min="14342" max="14590" width="19.85546875" style="1"/>
    <col min="14591" max="14591" width="37.140625" style="1" customWidth="1"/>
    <col min="14592" max="14592" width="6" style="1" customWidth="1"/>
    <col min="14593" max="14593" width="6.85546875" style="1" customWidth="1"/>
    <col min="14594" max="14594" width="8" style="1" customWidth="1"/>
    <col min="14595" max="14595" width="6.42578125" style="1" customWidth="1"/>
    <col min="14596" max="14596" width="5.85546875" style="1" customWidth="1"/>
    <col min="14597" max="14597" width="15.5703125" style="1" customWidth="1"/>
    <col min="14598" max="14846" width="19.85546875" style="1"/>
    <col min="14847" max="14847" width="37.140625" style="1" customWidth="1"/>
    <col min="14848" max="14848" width="6" style="1" customWidth="1"/>
    <col min="14849" max="14849" width="6.85546875" style="1" customWidth="1"/>
    <col min="14850" max="14850" width="8" style="1" customWidth="1"/>
    <col min="14851" max="14851" width="6.42578125" style="1" customWidth="1"/>
    <col min="14852" max="14852" width="5.85546875" style="1" customWidth="1"/>
    <col min="14853" max="14853" width="15.5703125" style="1" customWidth="1"/>
    <col min="14854" max="15102" width="19.85546875" style="1"/>
    <col min="15103" max="15103" width="37.140625" style="1" customWidth="1"/>
    <col min="15104" max="15104" width="6" style="1" customWidth="1"/>
    <col min="15105" max="15105" width="6.85546875" style="1" customWidth="1"/>
    <col min="15106" max="15106" width="8" style="1" customWidth="1"/>
    <col min="15107" max="15107" width="6.42578125" style="1" customWidth="1"/>
    <col min="15108" max="15108" width="5.85546875" style="1" customWidth="1"/>
    <col min="15109" max="15109" width="15.5703125" style="1" customWidth="1"/>
    <col min="15110" max="15358" width="19.85546875" style="1"/>
    <col min="15359" max="15359" width="37.140625" style="1" customWidth="1"/>
    <col min="15360" max="15360" width="6" style="1" customWidth="1"/>
    <col min="15361" max="15361" width="6.85546875" style="1" customWidth="1"/>
    <col min="15362" max="15362" width="8" style="1" customWidth="1"/>
    <col min="15363" max="15363" width="6.42578125" style="1" customWidth="1"/>
    <col min="15364" max="15364" width="5.85546875" style="1" customWidth="1"/>
    <col min="15365" max="15365" width="15.5703125" style="1" customWidth="1"/>
    <col min="15366" max="15614" width="19.85546875" style="1"/>
    <col min="15615" max="15615" width="37.140625" style="1" customWidth="1"/>
    <col min="15616" max="15616" width="6" style="1" customWidth="1"/>
    <col min="15617" max="15617" width="6.85546875" style="1" customWidth="1"/>
    <col min="15618" max="15618" width="8" style="1" customWidth="1"/>
    <col min="15619" max="15619" width="6.42578125" style="1" customWidth="1"/>
    <col min="15620" max="15620" width="5.85546875" style="1" customWidth="1"/>
    <col min="15621" max="15621" width="15.5703125" style="1" customWidth="1"/>
    <col min="15622" max="15870" width="19.85546875" style="1"/>
    <col min="15871" max="15871" width="37.140625" style="1" customWidth="1"/>
    <col min="15872" max="15872" width="6" style="1" customWidth="1"/>
    <col min="15873" max="15873" width="6.85546875" style="1" customWidth="1"/>
    <col min="15874" max="15874" width="8" style="1" customWidth="1"/>
    <col min="15875" max="15875" width="6.42578125" style="1" customWidth="1"/>
    <col min="15876" max="15876" width="5.85546875" style="1" customWidth="1"/>
    <col min="15877" max="15877" width="15.5703125" style="1" customWidth="1"/>
    <col min="15878" max="16126" width="19.85546875" style="1"/>
    <col min="16127" max="16127" width="37.140625" style="1" customWidth="1"/>
    <col min="16128" max="16128" width="6" style="1" customWidth="1"/>
    <col min="16129" max="16129" width="6.85546875" style="1" customWidth="1"/>
    <col min="16130" max="16130" width="8" style="1" customWidth="1"/>
    <col min="16131" max="16131" width="6.42578125" style="1" customWidth="1"/>
    <col min="16132" max="16132" width="5.85546875" style="1" customWidth="1"/>
    <col min="16133" max="16133" width="15.5703125" style="1" customWidth="1"/>
    <col min="16134" max="16384" width="19.85546875" style="1"/>
  </cols>
  <sheetData>
    <row r="1" spans="1:8" ht="23.25" customHeight="1">
      <c r="A1" s="105" t="s">
        <v>217</v>
      </c>
      <c r="B1" s="105"/>
      <c r="C1" s="105"/>
      <c r="D1" s="105"/>
      <c r="E1" s="105"/>
      <c r="F1" s="105"/>
    </row>
    <row r="2" spans="1:8" ht="19.5" customHeight="1">
      <c r="A2" s="105" t="s">
        <v>216</v>
      </c>
      <c r="B2" s="106"/>
      <c r="C2" s="106"/>
      <c r="D2" s="106"/>
      <c r="E2" s="106"/>
      <c r="F2" s="106"/>
    </row>
    <row r="3" spans="1:8" ht="18.75" customHeight="1">
      <c r="A3" s="105" t="s">
        <v>0</v>
      </c>
      <c r="B3" s="105"/>
      <c r="C3" s="105"/>
      <c r="D3" s="105"/>
      <c r="E3" s="105"/>
      <c r="F3" s="105"/>
    </row>
    <row r="4" spans="1:8" ht="27.75" customHeight="1">
      <c r="A4" s="105" t="s">
        <v>236</v>
      </c>
      <c r="B4" s="105"/>
      <c r="C4" s="105"/>
      <c r="D4" s="105"/>
      <c r="E4" s="105"/>
      <c r="F4" s="105"/>
    </row>
    <row r="5" spans="1:8" ht="66.75" customHeight="1">
      <c r="A5" s="104" t="s">
        <v>245</v>
      </c>
      <c r="B5" s="104"/>
      <c r="C5" s="104"/>
      <c r="D5" s="104"/>
      <c r="E5" s="104"/>
      <c r="F5" s="104"/>
    </row>
    <row r="6" spans="1:8" ht="16.5" customHeight="1">
      <c r="A6" s="9"/>
      <c r="B6" s="9"/>
      <c r="C6" s="9"/>
      <c r="D6" s="9"/>
      <c r="E6" s="9"/>
      <c r="F6" s="9"/>
    </row>
    <row r="7" spans="1:8" ht="31.5" customHeight="1">
      <c r="A7" s="10"/>
      <c r="B7" s="10"/>
      <c r="C7" s="10"/>
      <c r="D7" s="10"/>
      <c r="E7" s="10"/>
      <c r="F7" s="10" t="s">
        <v>103</v>
      </c>
    </row>
    <row r="8" spans="1:8" ht="51" customHeight="1">
      <c r="A8" s="11" t="s">
        <v>1</v>
      </c>
      <c r="B8" s="11" t="s">
        <v>2</v>
      </c>
      <c r="C8" s="11" t="s">
        <v>4</v>
      </c>
      <c r="D8" s="11" t="s">
        <v>5</v>
      </c>
      <c r="E8" s="11" t="s">
        <v>6</v>
      </c>
      <c r="F8" s="12" t="s">
        <v>246</v>
      </c>
      <c r="G8" s="2"/>
      <c r="H8" s="2"/>
    </row>
    <row r="9" spans="1:8" ht="51" customHeight="1">
      <c r="A9" s="13"/>
      <c r="B9" s="13"/>
      <c r="C9" s="13"/>
      <c r="D9" s="13"/>
      <c r="E9" s="13"/>
      <c r="F9" s="14" t="s">
        <v>7</v>
      </c>
      <c r="G9" s="3"/>
      <c r="H9" s="3"/>
    </row>
    <row r="10" spans="1:8" ht="29.25" customHeight="1">
      <c r="A10" s="15" t="s">
        <v>8</v>
      </c>
      <c r="B10" s="15" t="s">
        <v>9</v>
      </c>
      <c r="C10" s="15" t="s">
        <v>11</v>
      </c>
      <c r="D10" s="15" t="s">
        <v>12</v>
      </c>
      <c r="E10" s="15"/>
      <c r="F10" s="16">
        <v>6</v>
      </c>
      <c r="G10" s="3"/>
      <c r="H10" s="3"/>
    </row>
    <row r="11" spans="1:8" ht="51" customHeight="1" thickBot="1">
      <c r="A11" s="20" t="s">
        <v>16</v>
      </c>
      <c r="B11" s="18" t="s">
        <v>13</v>
      </c>
      <c r="C11" s="18"/>
      <c r="D11" s="18"/>
      <c r="E11" s="18"/>
      <c r="F11" s="19">
        <f>F12+F13+F15+F16+F17+F19+F21+F23</f>
        <v>3511562</v>
      </c>
      <c r="G11" s="4"/>
      <c r="H11" s="4"/>
    </row>
    <row r="12" spans="1:8" ht="60.75" customHeight="1" thickBot="1">
      <c r="A12" s="27" t="s">
        <v>107</v>
      </c>
      <c r="B12" s="23" t="s">
        <v>13</v>
      </c>
      <c r="C12" s="25" t="s">
        <v>108</v>
      </c>
      <c r="D12" s="25">
        <v>120</v>
      </c>
      <c r="E12" s="21"/>
      <c r="F12" s="28">
        <v>71400</v>
      </c>
      <c r="G12" s="5"/>
      <c r="H12" s="5"/>
    </row>
    <row r="13" spans="1:8" ht="84.75" customHeight="1">
      <c r="A13" s="35" t="s">
        <v>112</v>
      </c>
      <c r="B13" s="23" t="s">
        <v>13</v>
      </c>
      <c r="C13" s="25" t="s">
        <v>108</v>
      </c>
      <c r="D13" s="25"/>
      <c r="E13" s="21"/>
      <c r="F13" s="34">
        <f>F14</f>
        <v>1565306</v>
      </c>
      <c r="G13" s="4"/>
      <c r="H13" s="4"/>
    </row>
    <row r="14" spans="1:8" ht="29.25" customHeight="1">
      <c r="A14" s="36" t="s">
        <v>21</v>
      </c>
      <c r="B14" s="23" t="s">
        <v>13</v>
      </c>
      <c r="C14" s="25" t="s">
        <v>113</v>
      </c>
      <c r="D14" s="25">
        <v>120</v>
      </c>
      <c r="E14" s="21"/>
      <c r="F14" s="30">
        <v>1565306</v>
      </c>
      <c r="G14" s="5"/>
      <c r="H14" s="5"/>
    </row>
    <row r="15" spans="1:8" ht="48.75" customHeight="1">
      <c r="A15" s="36" t="s">
        <v>34</v>
      </c>
      <c r="B15" s="21" t="s">
        <v>13</v>
      </c>
      <c r="C15" s="25" t="s">
        <v>113</v>
      </c>
      <c r="D15" s="21" t="s">
        <v>35</v>
      </c>
      <c r="E15" s="21"/>
      <c r="F15" s="30">
        <v>1102374</v>
      </c>
      <c r="G15" s="5"/>
      <c r="H15" s="5"/>
    </row>
    <row r="16" spans="1:8" ht="42" customHeight="1">
      <c r="A16" s="87" t="s">
        <v>44</v>
      </c>
      <c r="B16" s="88" t="s">
        <v>113</v>
      </c>
      <c r="C16" s="25" t="s">
        <v>113</v>
      </c>
      <c r="D16" s="21" t="s">
        <v>46</v>
      </c>
      <c r="E16" s="21"/>
      <c r="F16" s="30">
        <v>7000</v>
      </c>
      <c r="G16" s="5"/>
      <c r="H16" s="5"/>
    </row>
    <row r="17" spans="1:8" ht="36.75" customHeight="1">
      <c r="A17" s="29" t="s">
        <v>114</v>
      </c>
      <c r="B17" s="23" t="s">
        <v>13</v>
      </c>
      <c r="C17" s="25" t="s">
        <v>115</v>
      </c>
      <c r="D17" s="23" t="s">
        <v>111</v>
      </c>
      <c r="E17" s="37"/>
      <c r="F17" s="38">
        <f>F18</f>
        <v>490482</v>
      </c>
      <c r="G17" s="5"/>
      <c r="H17" s="5"/>
    </row>
    <row r="18" spans="1:8" ht="32.25" customHeight="1">
      <c r="A18" s="29" t="s">
        <v>21</v>
      </c>
      <c r="B18" s="23" t="s">
        <v>13</v>
      </c>
      <c r="C18" s="25" t="s">
        <v>115</v>
      </c>
      <c r="D18" s="25">
        <v>120</v>
      </c>
      <c r="E18" s="30"/>
      <c r="F18" s="30">
        <v>490482</v>
      </c>
      <c r="G18" s="5"/>
      <c r="H18" s="5"/>
    </row>
    <row r="19" spans="1:8" ht="37.5" customHeight="1">
      <c r="A19" s="20" t="s">
        <v>75</v>
      </c>
      <c r="B19" s="21" t="s">
        <v>13</v>
      </c>
      <c r="C19" s="21" t="s">
        <v>176</v>
      </c>
      <c r="D19" s="21" t="s">
        <v>111</v>
      </c>
      <c r="E19" s="41"/>
      <c r="F19" s="30">
        <f>F20</f>
        <v>10000</v>
      </c>
      <c r="G19" s="5"/>
      <c r="H19" s="5"/>
    </row>
    <row r="20" spans="1:8" ht="28.5" customHeight="1">
      <c r="A20" s="90" t="s">
        <v>34</v>
      </c>
      <c r="B20" s="23" t="s">
        <v>13</v>
      </c>
      <c r="C20" s="21" t="s">
        <v>176</v>
      </c>
      <c r="D20" s="25">
        <v>200</v>
      </c>
      <c r="E20" s="21"/>
      <c r="F20" s="34">
        <v>10000</v>
      </c>
      <c r="G20" s="5"/>
      <c r="H20" s="5"/>
    </row>
    <row r="21" spans="1:8" ht="27" customHeight="1">
      <c r="A21" s="89" t="s">
        <v>117</v>
      </c>
      <c r="B21" s="23" t="s">
        <v>13</v>
      </c>
      <c r="C21" s="25" t="s">
        <v>118</v>
      </c>
      <c r="D21" s="25"/>
      <c r="E21" s="21"/>
      <c r="F21" s="34">
        <f t="shared" ref="F21" si="0">F22</f>
        <v>10000</v>
      </c>
      <c r="G21" s="5"/>
      <c r="H21" s="5"/>
    </row>
    <row r="22" spans="1:8" ht="23.25" customHeight="1">
      <c r="A22" s="89" t="s">
        <v>43</v>
      </c>
      <c r="B22" s="23" t="s">
        <v>13</v>
      </c>
      <c r="C22" s="25" t="s">
        <v>118</v>
      </c>
      <c r="D22" s="23" t="s">
        <v>228</v>
      </c>
      <c r="E22" s="21"/>
      <c r="F22" s="30">
        <v>10000</v>
      </c>
      <c r="G22" s="5"/>
      <c r="H22" s="5"/>
    </row>
    <row r="23" spans="1:8" ht="38.25" customHeight="1">
      <c r="A23" s="36" t="s">
        <v>49</v>
      </c>
      <c r="B23" s="23" t="s">
        <v>13</v>
      </c>
      <c r="C23" s="25" t="s">
        <v>120</v>
      </c>
      <c r="D23" s="23" t="s">
        <v>111</v>
      </c>
      <c r="E23" s="41"/>
      <c r="F23" s="34">
        <f>F24+F26</f>
        <v>255000</v>
      </c>
      <c r="G23" s="5"/>
      <c r="H23" s="5"/>
    </row>
    <row r="24" spans="1:8" ht="35.25" customHeight="1">
      <c r="A24" s="36" t="s">
        <v>34</v>
      </c>
      <c r="B24" s="23" t="s">
        <v>13</v>
      </c>
      <c r="C24" s="25" t="s">
        <v>120</v>
      </c>
      <c r="D24" s="25">
        <v>200</v>
      </c>
      <c r="E24" s="41"/>
      <c r="F24" s="30">
        <f t="shared" ref="F24" si="1">F25</f>
        <v>250000</v>
      </c>
      <c r="G24" s="5"/>
      <c r="H24" s="5"/>
    </row>
    <row r="25" spans="1:8" ht="36.75" customHeight="1">
      <c r="A25" s="35" t="s">
        <v>119</v>
      </c>
      <c r="B25" s="23" t="s">
        <v>13</v>
      </c>
      <c r="C25" s="25" t="s">
        <v>120</v>
      </c>
      <c r="D25" s="25">
        <v>240</v>
      </c>
      <c r="E25" s="41"/>
      <c r="F25" s="34">
        <v>250000</v>
      </c>
      <c r="G25" s="5"/>
      <c r="H25" s="5"/>
    </row>
    <row r="26" spans="1:8" ht="27" customHeight="1">
      <c r="A26" s="87" t="s">
        <v>44</v>
      </c>
      <c r="B26" s="23" t="s">
        <v>13</v>
      </c>
      <c r="C26" s="25" t="s">
        <v>120</v>
      </c>
      <c r="D26" s="23" t="s">
        <v>46</v>
      </c>
      <c r="E26" s="41"/>
      <c r="F26" s="34">
        <v>5000</v>
      </c>
      <c r="G26" s="5"/>
      <c r="H26" s="5"/>
    </row>
    <row r="27" spans="1:8" ht="27.75" customHeight="1">
      <c r="A27" s="91" t="s">
        <v>121</v>
      </c>
      <c r="B27" s="23" t="s">
        <v>122</v>
      </c>
      <c r="C27" s="25" t="s">
        <v>123</v>
      </c>
      <c r="D27" s="21"/>
      <c r="E27" s="21"/>
      <c r="F27" s="42">
        <f t="shared" ref="F27" si="2">F28</f>
        <v>93347</v>
      </c>
      <c r="G27" s="5"/>
      <c r="H27" s="5"/>
    </row>
    <row r="28" spans="1:8" ht="34.5" customHeight="1">
      <c r="A28" s="36" t="s">
        <v>55</v>
      </c>
      <c r="B28" s="21" t="s">
        <v>13</v>
      </c>
      <c r="C28" s="21" t="s">
        <v>124</v>
      </c>
      <c r="D28" s="21" t="s">
        <v>111</v>
      </c>
      <c r="E28" s="21"/>
      <c r="F28" s="30">
        <f>F29+F31</f>
        <v>93347</v>
      </c>
      <c r="G28" s="5"/>
      <c r="H28" s="5"/>
    </row>
    <row r="29" spans="1:8" ht="51" customHeight="1">
      <c r="A29" s="20" t="s">
        <v>17</v>
      </c>
      <c r="B29" s="21" t="s">
        <v>13</v>
      </c>
      <c r="C29" s="21" t="s">
        <v>124</v>
      </c>
      <c r="D29" s="21" t="s">
        <v>18</v>
      </c>
      <c r="E29" s="21"/>
      <c r="F29" s="30">
        <f>F30</f>
        <v>63111.5</v>
      </c>
      <c r="G29" s="5"/>
      <c r="H29" s="5"/>
    </row>
    <row r="30" spans="1:8" ht="30" customHeight="1">
      <c r="A30" s="36" t="s">
        <v>21</v>
      </c>
      <c r="B30" s="21" t="s">
        <v>13</v>
      </c>
      <c r="C30" s="21" t="s">
        <v>124</v>
      </c>
      <c r="D30" s="21" t="s">
        <v>19</v>
      </c>
      <c r="E30" s="21"/>
      <c r="F30" s="30">
        <v>63111.5</v>
      </c>
      <c r="G30" s="5"/>
      <c r="H30" s="5"/>
    </row>
    <row r="31" spans="1:8" ht="45.75" customHeight="1">
      <c r="A31" s="36" t="s">
        <v>36</v>
      </c>
      <c r="B31" s="21" t="s">
        <v>13</v>
      </c>
      <c r="C31" s="21" t="s">
        <v>124</v>
      </c>
      <c r="D31" s="21" t="s">
        <v>37</v>
      </c>
      <c r="E31" s="21"/>
      <c r="F31" s="30">
        <v>30235.5</v>
      </c>
      <c r="G31" s="5"/>
      <c r="H31" s="5"/>
    </row>
    <row r="32" spans="1:8" ht="35.25" customHeight="1">
      <c r="A32" s="20" t="s">
        <v>60</v>
      </c>
      <c r="B32" s="21" t="s">
        <v>13</v>
      </c>
      <c r="C32" s="21" t="s">
        <v>125</v>
      </c>
      <c r="D32" s="21"/>
      <c r="E32" s="21"/>
      <c r="F32" s="43">
        <f>F33</f>
        <v>525000</v>
      </c>
      <c r="G32" s="5"/>
      <c r="H32" s="5"/>
    </row>
    <row r="33" spans="1:8" ht="35.25" customHeight="1">
      <c r="A33" s="45" t="s">
        <v>126</v>
      </c>
      <c r="B33" s="46" t="s">
        <v>13</v>
      </c>
      <c r="C33" s="47" t="s">
        <v>127</v>
      </c>
      <c r="D33" s="21" t="s">
        <v>111</v>
      </c>
      <c r="E33" s="21"/>
      <c r="F33" s="34">
        <f>F34+F36</f>
        <v>525000</v>
      </c>
      <c r="G33" s="4"/>
      <c r="H33" s="4"/>
    </row>
    <row r="34" spans="1:8" ht="36" customHeight="1">
      <c r="A34" s="48" t="s">
        <v>128</v>
      </c>
      <c r="B34" s="49" t="s">
        <v>13</v>
      </c>
      <c r="C34" s="50" t="s">
        <v>129</v>
      </c>
      <c r="D34" s="21"/>
      <c r="E34" s="21"/>
      <c r="F34" s="34">
        <f>F35</f>
        <v>200000</v>
      </c>
      <c r="G34" s="4"/>
      <c r="H34" s="4"/>
    </row>
    <row r="35" spans="1:8" ht="40.5" customHeight="1">
      <c r="A35" s="36" t="s">
        <v>36</v>
      </c>
      <c r="B35" s="21" t="s">
        <v>13</v>
      </c>
      <c r="C35" s="50" t="s">
        <v>129</v>
      </c>
      <c r="D35" s="41" t="s">
        <v>37</v>
      </c>
      <c r="E35" s="41"/>
      <c r="F35" s="30">
        <v>200000</v>
      </c>
      <c r="G35" s="4"/>
      <c r="H35" s="4"/>
    </row>
    <row r="36" spans="1:8" ht="35.25" customHeight="1">
      <c r="A36" s="20" t="s">
        <v>130</v>
      </c>
      <c r="B36" s="21" t="s">
        <v>13</v>
      </c>
      <c r="C36" s="50" t="s">
        <v>131</v>
      </c>
      <c r="D36" s="21" t="s">
        <v>111</v>
      </c>
      <c r="E36" s="41"/>
      <c r="F36" s="30">
        <f>F37</f>
        <v>325000</v>
      </c>
      <c r="G36" s="5"/>
      <c r="H36" s="5"/>
    </row>
    <row r="37" spans="1:8" ht="39.75" customHeight="1">
      <c r="A37" s="36" t="s">
        <v>36</v>
      </c>
      <c r="B37" s="21" t="s">
        <v>13</v>
      </c>
      <c r="C37" s="50" t="s">
        <v>131</v>
      </c>
      <c r="D37" s="41" t="s">
        <v>37</v>
      </c>
      <c r="E37" s="41"/>
      <c r="F37" s="30">
        <v>325000</v>
      </c>
      <c r="G37" s="5"/>
      <c r="H37" s="5"/>
    </row>
    <row r="38" spans="1:8" ht="51" customHeight="1">
      <c r="A38" s="29" t="s">
        <v>206</v>
      </c>
      <c r="B38" s="54" t="s">
        <v>13</v>
      </c>
      <c r="C38" s="32"/>
      <c r="D38" s="32"/>
      <c r="E38" s="32"/>
      <c r="F38" s="43">
        <f>F39</f>
        <v>70000</v>
      </c>
      <c r="G38" s="5"/>
      <c r="H38" s="5"/>
    </row>
    <row r="39" spans="1:8" ht="30.75" customHeight="1">
      <c r="A39" s="48" t="s">
        <v>156</v>
      </c>
      <c r="B39" s="49" t="s">
        <v>13</v>
      </c>
      <c r="C39" s="50" t="s">
        <v>157</v>
      </c>
      <c r="D39" s="21" t="s">
        <v>111</v>
      </c>
      <c r="E39" s="21"/>
      <c r="F39" s="34">
        <f>F40</f>
        <v>70000</v>
      </c>
      <c r="G39" s="4"/>
      <c r="H39" s="4"/>
    </row>
    <row r="40" spans="1:8" ht="33" customHeight="1">
      <c r="A40" s="36" t="s">
        <v>211</v>
      </c>
      <c r="B40" s="49" t="s">
        <v>13</v>
      </c>
      <c r="C40" s="50" t="s">
        <v>158</v>
      </c>
      <c r="D40" s="41"/>
      <c r="E40" s="41"/>
      <c r="F40" s="30">
        <f t="shared" ref="F40:F41" si="3">F41</f>
        <v>70000</v>
      </c>
      <c r="G40" s="4"/>
      <c r="H40" s="4"/>
    </row>
    <row r="41" spans="1:8" ht="35.25" customHeight="1">
      <c r="A41" s="36" t="s">
        <v>34</v>
      </c>
      <c r="B41" s="49" t="s">
        <v>13</v>
      </c>
      <c r="C41" s="50" t="s">
        <v>158</v>
      </c>
      <c r="D41" s="41" t="s">
        <v>35</v>
      </c>
      <c r="E41" s="41"/>
      <c r="F41" s="30">
        <f t="shared" si="3"/>
        <v>70000</v>
      </c>
      <c r="G41" s="4"/>
      <c r="H41" s="4"/>
    </row>
    <row r="42" spans="1:8" ht="51" customHeight="1">
      <c r="A42" s="36" t="s">
        <v>36</v>
      </c>
      <c r="B42" s="49" t="s">
        <v>13</v>
      </c>
      <c r="C42" s="50" t="s">
        <v>158</v>
      </c>
      <c r="D42" s="41" t="s">
        <v>37</v>
      </c>
      <c r="E42" s="41"/>
      <c r="F42" s="30">
        <v>70000</v>
      </c>
      <c r="G42" s="4"/>
      <c r="H42" s="4"/>
    </row>
    <row r="43" spans="1:8" ht="42.75" customHeight="1">
      <c r="A43" s="36" t="s">
        <v>73</v>
      </c>
      <c r="B43" s="21" t="s">
        <v>13</v>
      </c>
      <c r="C43" s="21" t="s">
        <v>164</v>
      </c>
      <c r="D43" s="21"/>
      <c r="E43" s="21"/>
      <c r="F43" s="42">
        <f>F44</f>
        <v>1498920</v>
      </c>
      <c r="G43" s="5"/>
      <c r="H43" s="5"/>
    </row>
    <row r="44" spans="1:8" ht="39" customHeight="1">
      <c r="A44" s="48" t="s">
        <v>165</v>
      </c>
      <c r="B44" s="49" t="s">
        <v>13</v>
      </c>
      <c r="C44" s="50" t="s">
        <v>166</v>
      </c>
      <c r="D44" s="21"/>
      <c r="E44" s="21"/>
      <c r="F44" s="60">
        <f>F45+F47+F49+F51+F53</f>
        <v>1498920</v>
      </c>
      <c r="G44" s="5"/>
      <c r="H44" s="5"/>
    </row>
    <row r="45" spans="1:8" ht="47.25" customHeight="1">
      <c r="A45" s="97" t="s">
        <v>235</v>
      </c>
      <c r="B45" s="21" t="s">
        <v>13</v>
      </c>
      <c r="C45" s="21" t="s">
        <v>167</v>
      </c>
      <c r="D45" s="21" t="s">
        <v>111</v>
      </c>
      <c r="E45" s="41"/>
      <c r="F45" s="60">
        <f>F46</f>
        <v>480000</v>
      </c>
      <c r="G45" s="5"/>
      <c r="H45" s="5"/>
    </row>
    <row r="46" spans="1:8" ht="42" customHeight="1">
      <c r="A46" s="36" t="s">
        <v>36</v>
      </c>
      <c r="B46" s="21" t="s">
        <v>13</v>
      </c>
      <c r="C46" s="21" t="s">
        <v>226</v>
      </c>
      <c r="D46" s="41" t="s">
        <v>37</v>
      </c>
      <c r="E46" s="21"/>
      <c r="F46" s="30">
        <v>480000</v>
      </c>
      <c r="G46" s="5"/>
      <c r="H46" s="5"/>
    </row>
    <row r="47" spans="1:8" ht="29.25" customHeight="1">
      <c r="A47" s="61" t="s">
        <v>169</v>
      </c>
      <c r="B47" s="21" t="s">
        <v>13</v>
      </c>
      <c r="C47" s="50" t="s">
        <v>170</v>
      </c>
      <c r="D47" s="21" t="s">
        <v>111</v>
      </c>
      <c r="E47" s="21"/>
      <c r="F47" s="30">
        <f>F48</f>
        <v>150000</v>
      </c>
      <c r="G47" s="5"/>
      <c r="H47" s="5"/>
    </row>
    <row r="48" spans="1:8" ht="38.25" customHeight="1">
      <c r="A48" s="36" t="s">
        <v>36</v>
      </c>
      <c r="B48" s="21" t="s">
        <v>13</v>
      </c>
      <c r="C48" s="50" t="s">
        <v>170</v>
      </c>
      <c r="D48" s="41" t="s">
        <v>37</v>
      </c>
      <c r="E48" s="21"/>
      <c r="F48" s="30">
        <v>150000</v>
      </c>
      <c r="G48" s="5"/>
      <c r="H48" s="5"/>
    </row>
    <row r="49" spans="1:8" ht="42" customHeight="1">
      <c r="A49" s="61" t="s">
        <v>171</v>
      </c>
      <c r="B49" s="21" t="s">
        <v>13</v>
      </c>
      <c r="C49" s="50" t="s">
        <v>172</v>
      </c>
      <c r="D49" s="21" t="s">
        <v>111</v>
      </c>
      <c r="E49" s="21"/>
      <c r="F49" s="30">
        <f>F50</f>
        <v>300000</v>
      </c>
      <c r="G49" s="5"/>
      <c r="H49" s="5"/>
    </row>
    <row r="50" spans="1:8" ht="42" customHeight="1">
      <c r="A50" s="36" t="s">
        <v>36</v>
      </c>
      <c r="B50" s="21" t="s">
        <v>13</v>
      </c>
      <c r="C50" s="50" t="s">
        <v>172</v>
      </c>
      <c r="D50" s="41" t="s">
        <v>37</v>
      </c>
      <c r="E50" s="21"/>
      <c r="F50" s="30">
        <v>300000</v>
      </c>
      <c r="G50" s="5"/>
      <c r="H50" s="5"/>
    </row>
    <row r="51" spans="1:8" ht="39.75" customHeight="1">
      <c r="A51" s="35" t="s">
        <v>234</v>
      </c>
      <c r="B51" s="21" t="s">
        <v>13</v>
      </c>
      <c r="C51" s="50" t="s">
        <v>173</v>
      </c>
      <c r="D51" s="21" t="s">
        <v>111</v>
      </c>
      <c r="E51" s="21"/>
      <c r="F51" s="30">
        <f>F52</f>
        <v>200000</v>
      </c>
      <c r="G51" s="5"/>
      <c r="H51" s="5"/>
    </row>
    <row r="52" spans="1:8" ht="42" customHeight="1">
      <c r="A52" s="36" t="s">
        <v>36</v>
      </c>
      <c r="B52" s="21" t="s">
        <v>13</v>
      </c>
      <c r="C52" s="50" t="s">
        <v>173</v>
      </c>
      <c r="D52" s="41" t="s">
        <v>37</v>
      </c>
      <c r="E52" s="21"/>
      <c r="F52" s="30">
        <v>200000</v>
      </c>
      <c r="G52" s="5"/>
      <c r="H52" s="5"/>
    </row>
    <row r="53" spans="1:8" ht="39" customHeight="1">
      <c r="A53" s="35" t="s">
        <v>227</v>
      </c>
      <c r="B53" s="21" t="s">
        <v>13</v>
      </c>
      <c r="C53" s="21" t="s">
        <v>197</v>
      </c>
      <c r="D53" s="21"/>
      <c r="E53" s="21"/>
      <c r="F53" s="60">
        <f>F54</f>
        <v>368920</v>
      </c>
      <c r="G53" s="5"/>
      <c r="H53" s="5"/>
    </row>
    <row r="54" spans="1:8" ht="51" customHeight="1">
      <c r="A54" s="36" t="s">
        <v>36</v>
      </c>
      <c r="B54" s="21" t="s">
        <v>13</v>
      </c>
      <c r="C54" s="21" t="s">
        <v>197</v>
      </c>
      <c r="D54" s="41" t="s">
        <v>37</v>
      </c>
      <c r="E54" s="41"/>
      <c r="F54" s="30">
        <v>368920</v>
      </c>
      <c r="G54" s="5"/>
      <c r="H54" s="5"/>
    </row>
    <row r="55" spans="1:8" ht="30" customHeight="1">
      <c r="A55" s="36" t="s">
        <v>94</v>
      </c>
      <c r="B55" s="41" t="s">
        <v>13</v>
      </c>
      <c r="C55" s="41" t="s">
        <v>177</v>
      </c>
      <c r="D55" s="41"/>
      <c r="E55" s="41"/>
      <c r="F55" s="42">
        <f>F57</f>
        <v>2130000</v>
      </c>
      <c r="G55" s="5"/>
      <c r="H55" s="5"/>
    </row>
    <row r="56" spans="1:8" ht="36" customHeight="1">
      <c r="A56" s="63" t="s">
        <v>178</v>
      </c>
      <c r="B56" s="64" t="s">
        <v>13</v>
      </c>
      <c r="C56" s="65" t="s">
        <v>179</v>
      </c>
      <c r="D56" s="41"/>
      <c r="E56" s="41"/>
      <c r="F56" s="30">
        <f>F57</f>
        <v>2130000</v>
      </c>
      <c r="G56" s="5"/>
      <c r="H56" s="5"/>
    </row>
    <row r="57" spans="1:8" ht="51" customHeight="1">
      <c r="A57" s="20" t="s">
        <v>95</v>
      </c>
      <c r="B57" s="41" t="s">
        <v>13</v>
      </c>
      <c r="C57" s="52" t="s">
        <v>180</v>
      </c>
      <c r="D57" s="66" t="s">
        <v>111</v>
      </c>
      <c r="E57" s="66"/>
      <c r="F57" s="30">
        <f>F58</f>
        <v>2130000</v>
      </c>
      <c r="G57" s="5"/>
      <c r="H57" s="5"/>
    </row>
    <row r="58" spans="1:8" ht="51" customHeight="1">
      <c r="A58" s="20" t="s">
        <v>96</v>
      </c>
      <c r="B58" s="41" t="s">
        <v>13</v>
      </c>
      <c r="C58" s="52" t="s">
        <v>180</v>
      </c>
      <c r="D58" s="68" t="s">
        <v>88</v>
      </c>
      <c r="E58" s="68"/>
      <c r="F58" s="30">
        <v>2130000</v>
      </c>
      <c r="G58" s="5"/>
      <c r="H58" s="5"/>
    </row>
    <row r="59" spans="1:8" ht="37.5" customHeight="1">
      <c r="A59" s="20" t="s">
        <v>78</v>
      </c>
      <c r="B59" s="21" t="s">
        <v>13</v>
      </c>
      <c r="C59" s="21" t="s">
        <v>182</v>
      </c>
      <c r="D59" s="21"/>
      <c r="E59" s="21"/>
      <c r="F59" s="42">
        <f>F60</f>
        <v>172160</v>
      </c>
      <c r="G59" s="5"/>
      <c r="H59" s="5"/>
    </row>
    <row r="60" spans="1:8" ht="35.25" customHeight="1">
      <c r="A60" s="51" t="s">
        <v>183</v>
      </c>
      <c r="B60" s="49" t="s">
        <v>13</v>
      </c>
      <c r="C60" s="50" t="s">
        <v>184</v>
      </c>
      <c r="D60" s="52" t="s">
        <v>111</v>
      </c>
      <c r="E60" s="21"/>
      <c r="F60" s="30">
        <f>F61+F63+F65</f>
        <v>172160</v>
      </c>
      <c r="G60" s="5"/>
      <c r="H60" s="5"/>
    </row>
    <row r="61" spans="1:8" ht="24" customHeight="1">
      <c r="A61" s="51" t="s">
        <v>185</v>
      </c>
      <c r="B61" s="49" t="s">
        <v>13</v>
      </c>
      <c r="C61" s="50" t="s">
        <v>186</v>
      </c>
      <c r="D61" s="52" t="s">
        <v>111</v>
      </c>
      <c r="E61" s="41"/>
      <c r="F61" s="30">
        <f>F62</f>
        <v>92160</v>
      </c>
      <c r="G61" s="5"/>
      <c r="H61" s="5"/>
    </row>
    <row r="62" spans="1:8" ht="35.25" customHeight="1">
      <c r="A62" s="36" t="s">
        <v>188</v>
      </c>
      <c r="B62" s="21" t="s">
        <v>50</v>
      </c>
      <c r="C62" s="50" t="s">
        <v>186</v>
      </c>
      <c r="D62" s="41" t="s">
        <v>81</v>
      </c>
      <c r="E62" s="41" t="s">
        <v>189</v>
      </c>
      <c r="F62" s="30">
        <v>92160</v>
      </c>
      <c r="G62" s="5"/>
      <c r="H62" s="5"/>
    </row>
    <row r="63" spans="1:8" ht="27" customHeight="1">
      <c r="A63" s="71" t="s">
        <v>192</v>
      </c>
      <c r="B63" s="21" t="s">
        <v>50</v>
      </c>
      <c r="C63" s="21" t="s">
        <v>191</v>
      </c>
      <c r="D63" s="41" t="s">
        <v>111</v>
      </c>
      <c r="E63" s="41"/>
      <c r="F63" s="30">
        <f>F64</f>
        <v>30000</v>
      </c>
      <c r="G63" s="5"/>
      <c r="H63" s="5"/>
    </row>
    <row r="64" spans="1:8" ht="30.75" customHeight="1">
      <c r="A64" s="71" t="s">
        <v>82</v>
      </c>
      <c r="B64" s="21" t="s">
        <v>50</v>
      </c>
      <c r="C64" s="21" t="s">
        <v>191</v>
      </c>
      <c r="D64" s="41" t="s">
        <v>198</v>
      </c>
      <c r="E64" s="41" t="s">
        <v>83</v>
      </c>
      <c r="F64" s="30">
        <v>30000</v>
      </c>
      <c r="G64" s="5"/>
      <c r="H64" s="5"/>
    </row>
    <row r="65" spans="1:8" ht="125.25" customHeight="1">
      <c r="A65" s="72" t="s">
        <v>84</v>
      </c>
      <c r="B65" s="21" t="s">
        <v>50</v>
      </c>
      <c r="C65" s="21" t="s">
        <v>193</v>
      </c>
      <c r="D65" s="41" t="s">
        <v>111</v>
      </c>
      <c r="E65" s="41"/>
      <c r="F65" s="30">
        <f>F66</f>
        <v>50000</v>
      </c>
      <c r="G65" s="5"/>
      <c r="H65" s="5"/>
    </row>
    <row r="66" spans="1:8" ht="30.75" customHeight="1">
      <c r="A66" s="73" t="s">
        <v>87</v>
      </c>
      <c r="B66" s="21" t="s">
        <v>50</v>
      </c>
      <c r="C66" s="21" t="s">
        <v>194</v>
      </c>
      <c r="D66" s="41" t="s">
        <v>88</v>
      </c>
      <c r="E66" s="41"/>
      <c r="F66" s="30">
        <v>50000</v>
      </c>
      <c r="G66" s="5"/>
      <c r="H66" s="5"/>
    </row>
    <row r="67" spans="1:8" ht="30.75" customHeight="1">
      <c r="A67" s="80" t="s">
        <v>100</v>
      </c>
      <c r="B67" s="76" t="s">
        <v>13</v>
      </c>
      <c r="C67" s="78" t="s">
        <v>195</v>
      </c>
      <c r="D67" s="78"/>
      <c r="E67" s="78"/>
      <c r="F67" s="92">
        <f t="shared" ref="F67" si="4">F68</f>
        <v>5000</v>
      </c>
      <c r="G67" s="5"/>
      <c r="H67" s="5"/>
    </row>
    <row r="68" spans="1:8" ht="88.5" customHeight="1">
      <c r="A68" s="20" t="s">
        <v>101</v>
      </c>
      <c r="B68" s="76" t="s">
        <v>13</v>
      </c>
      <c r="C68" s="78" t="s">
        <v>196</v>
      </c>
      <c r="D68" s="78" t="s">
        <v>111</v>
      </c>
      <c r="E68" s="78"/>
      <c r="F68" s="79">
        <f>F69</f>
        <v>5000</v>
      </c>
      <c r="G68" s="5"/>
      <c r="H68" s="5"/>
    </row>
    <row r="69" spans="1:8" ht="37.5" customHeight="1">
      <c r="A69" s="20" t="s">
        <v>96</v>
      </c>
      <c r="B69" s="76" t="s">
        <v>13</v>
      </c>
      <c r="C69" s="66" t="s">
        <v>196</v>
      </c>
      <c r="D69" s="32" t="s">
        <v>88</v>
      </c>
      <c r="E69" s="32"/>
      <c r="F69" s="62">
        <v>5000</v>
      </c>
      <c r="G69" s="5"/>
      <c r="H69" s="5"/>
    </row>
    <row r="70" spans="1:8" ht="1.5" hidden="1" customHeight="1">
      <c r="A70" s="83" t="s">
        <v>102</v>
      </c>
      <c r="B70" s="84"/>
      <c r="C70" s="84"/>
      <c r="D70" s="84"/>
      <c r="E70" s="84"/>
      <c r="F70" s="85">
        <f>F11</f>
        <v>3511562</v>
      </c>
      <c r="G70" s="5"/>
      <c r="H70" s="5"/>
    </row>
    <row r="71" spans="1:8" ht="51" hidden="1" customHeight="1">
      <c r="A71" s="93"/>
      <c r="B71" s="93"/>
      <c r="C71" s="93"/>
      <c r="D71" s="93"/>
      <c r="E71" s="93"/>
      <c r="F71" s="94"/>
      <c r="G71" s="5"/>
      <c r="H71" s="5"/>
    </row>
    <row r="72" spans="1:8" ht="51" hidden="1" customHeight="1">
      <c r="A72" s="93"/>
      <c r="B72" s="93"/>
      <c r="C72" s="93"/>
      <c r="D72" s="93"/>
      <c r="E72" s="93"/>
      <c r="F72" s="94"/>
      <c r="G72" s="5"/>
      <c r="H72" s="5"/>
    </row>
    <row r="73" spans="1:8" ht="27.75" customHeight="1">
      <c r="A73" s="95" t="s">
        <v>229</v>
      </c>
      <c r="B73" s="95"/>
      <c r="C73" s="95"/>
      <c r="D73" s="95"/>
      <c r="E73" s="95"/>
      <c r="F73" s="96">
        <f>F11+F27+F32+F38+F43+F55+F59+F67</f>
        <v>8005989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3"/>
  <sheetViews>
    <sheetView workbookViewId="0">
      <selection activeCell="G58" sqref="A1:G58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27.75" customHeight="1">
      <c r="A1" s="105" t="s">
        <v>220</v>
      </c>
      <c r="B1" s="105"/>
      <c r="C1" s="105"/>
      <c r="D1" s="105"/>
      <c r="E1" s="105"/>
      <c r="F1" s="105"/>
      <c r="G1" s="105"/>
    </row>
    <row r="2" spans="1:9" ht="27.75" customHeight="1">
      <c r="A2" s="105" t="s">
        <v>216</v>
      </c>
      <c r="B2" s="106"/>
      <c r="C2" s="106"/>
      <c r="D2" s="106"/>
      <c r="E2" s="106"/>
      <c r="F2" s="106"/>
      <c r="G2" s="106"/>
    </row>
    <row r="3" spans="1:9" ht="27.75" customHeight="1">
      <c r="A3" s="105" t="s">
        <v>0</v>
      </c>
      <c r="B3" s="105"/>
      <c r="C3" s="105"/>
      <c r="D3" s="105"/>
      <c r="E3" s="105"/>
      <c r="F3" s="105"/>
      <c r="G3" s="105"/>
    </row>
    <row r="4" spans="1:9" ht="27.75" customHeight="1">
      <c r="A4" s="105" t="s">
        <v>236</v>
      </c>
      <c r="B4" s="105"/>
      <c r="C4" s="105"/>
      <c r="D4" s="105"/>
      <c r="E4" s="105"/>
      <c r="F4" s="105"/>
      <c r="G4" s="105"/>
    </row>
    <row r="5" spans="1:9" ht="27.75" customHeight="1">
      <c r="A5" s="104" t="s">
        <v>230</v>
      </c>
      <c r="B5" s="104"/>
      <c r="C5" s="104"/>
      <c r="D5" s="104"/>
      <c r="E5" s="104"/>
      <c r="F5" s="104"/>
      <c r="G5" s="104"/>
    </row>
    <row r="6" spans="1:9" ht="27.75" customHeight="1">
      <c r="A6" s="9"/>
      <c r="B6" s="9"/>
      <c r="C6" s="9"/>
      <c r="D6" s="9"/>
      <c r="E6" s="9"/>
      <c r="F6" s="9"/>
      <c r="G6" s="9"/>
    </row>
    <row r="7" spans="1:9" ht="27.75" customHeight="1">
      <c r="A7" s="10"/>
      <c r="B7" s="10"/>
      <c r="C7" s="10"/>
      <c r="D7" s="10"/>
      <c r="E7" s="10"/>
      <c r="F7" s="10"/>
      <c r="G7" s="10" t="s">
        <v>103</v>
      </c>
    </row>
    <row r="8" spans="1:9" ht="27.75" customHeight="1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231</v>
      </c>
      <c r="H8" s="2"/>
      <c r="I8" s="2"/>
    </row>
    <row r="9" spans="1:9" ht="27.75" customHeight="1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 ht="27.75" customHeight="1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27.75" customHeight="1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G12+G33+G51+G59+G69+G94+G147+G153+G159+G168</f>
        <v>8005393</v>
      </c>
      <c r="H11" s="4"/>
      <c r="I11" s="4"/>
    </row>
    <row r="12" spans="1:9" ht="27.75" customHeight="1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G13+G19+G37+G43</f>
        <v>3410890</v>
      </c>
      <c r="H12" s="4"/>
      <c r="I12" s="4"/>
    </row>
    <row r="13" spans="1:9" ht="27.75" customHeight="1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71400</v>
      </c>
      <c r="H13" s="5"/>
      <c r="I13" s="5"/>
    </row>
    <row r="14" spans="1:9" ht="27.75" customHeight="1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7" si="0">G15</f>
        <v>71400</v>
      </c>
      <c r="H14" s="5"/>
      <c r="I14" s="5"/>
    </row>
    <row r="15" spans="1:9" ht="27.75" customHeight="1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71400</v>
      </c>
      <c r="H15" s="5"/>
      <c r="I15" s="5"/>
    </row>
    <row r="16" spans="1:9" ht="27.75" customHeight="1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71400</v>
      </c>
      <c r="H16" s="5"/>
      <c r="I16" s="5"/>
    </row>
    <row r="17" spans="1:9" ht="27.75" customHeight="1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f t="shared" si="0"/>
        <v>71400</v>
      </c>
      <c r="H17" s="5"/>
      <c r="I17" s="5"/>
    </row>
    <row r="18" spans="1:9" ht="27.75" customHeight="1">
      <c r="A18" s="20" t="s">
        <v>22</v>
      </c>
      <c r="B18" s="21" t="s">
        <v>13</v>
      </c>
      <c r="C18" s="21" t="s">
        <v>20</v>
      </c>
      <c r="D18" s="25" t="s">
        <v>110</v>
      </c>
      <c r="E18" s="21" t="s">
        <v>200</v>
      </c>
      <c r="F18" s="21" t="s">
        <v>23</v>
      </c>
      <c r="G18" s="30">
        <v>71400</v>
      </c>
      <c r="H18" s="5"/>
      <c r="I18" s="5"/>
    </row>
    <row r="19" spans="1:9" ht="27.75" customHeight="1">
      <c r="A19" s="31" t="s">
        <v>30</v>
      </c>
      <c r="B19" s="32" t="s">
        <v>13</v>
      </c>
      <c r="C19" s="32" t="s">
        <v>31</v>
      </c>
      <c r="D19" s="32"/>
      <c r="E19" s="32"/>
      <c r="F19" s="32"/>
      <c r="G19" s="33">
        <f>G20</f>
        <v>3074490</v>
      </c>
      <c r="H19" s="4"/>
      <c r="I19" s="4"/>
    </row>
    <row r="20" spans="1:9" ht="27.75" customHeight="1">
      <c r="A20" s="20" t="s">
        <v>16</v>
      </c>
      <c r="B20" s="23" t="s">
        <v>13</v>
      </c>
      <c r="C20" s="24" t="s">
        <v>31</v>
      </c>
      <c r="D20" s="25" t="s">
        <v>105</v>
      </c>
      <c r="E20" s="25"/>
      <c r="F20" s="21"/>
      <c r="G20" s="34">
        <f>G21</f>
        <v>3074490</v>
      </c>
      <c r="H20" s="4"/>
      <c r="I20" s="4"/>
    </row>
    <row r="21" spans="1:9" ht="27.75" customHeight="1">
      <c r="A21" s="35" t="s">
        <v>112</v>
      </c>
      <c r="B21" s="23" t="s">
        <v>13</v>
      </c>
      <c r="C21" s="24" t="s">
        <v>31</v>
      </c>
      <c r="D21" s="25" t="s">
        <v>108</v>
      </c>
      <c r="E21" s="25"/>
      <c r="F21" s="21"/>
      <c r="G21" s="34">
        <f>G22+G30</f>
        <v>3074490</v>
      </c>
      <c r="H21" s="4"/>
      <c r="I21" s="4"/>
    </row>
    <row r="22" spans="1:9" ht="18" customHeight="1">
      <c r="A22" s="36" t="s">
        <v>32</v>
      </c>
      <c r="B22" s="23" t="s">
        <v>13</v>
      </c>
      <c r="C22" s="24" t="s">
        <v>31</v>
      </c>
      <c r="D22" s="25" t="s">
        <v>113</v>
      </c>
      <c r="E22" s="25"/>
      <c r="F22" s="21"/>
      <c r="G22" s="30">
        <f>G23</f>
        <v>2584008</v>
      </c>
      <c r="H22" s="5"/>
      <c r="I22" s="5"/>
    </row>
    <row r="23" spans="1:9" ht="15.75" customHeight="1">
      <c r="A23" s="36" t="s">
        <v>32</v>
      </c>
      <c r="B23" s="23" t="s">
        <v>13</v>
      </c>
      <c r="C23" s="24" t="s">
        <v>31</v>
      </c>
      <c r="D23" s="25" t="s">
        <v>113</v>
      </c>
      <c r="E23" s="23" t="s">
        <v>111</v>
      </c>
      <c r="F23" s="21"/>
      <c r="G23" s="30">
        <f>G24+G26+G28</f>
        <v>2584008</v>
      </c>
      <c r="H23" s="5"/>
      <c r="I23" s="5"/>
    </row>
    <row r="24" spans="1:9" ht="60.75" customHeight="1">
      <c r="A24" s="36" t="s">
        <v>33</v>
      </c>
      <c r="B24" s="23" t="s">
        <v>13</v>
      </c>
      <c r="C24" s="24" t="s">
        <v>31</v>
      </c>
      <c r="D24" s="25" t="s">
        <v>113</v>
      </c>
      <c r="E24" s="25">
        <v>100</v>
      </c>
      <c r="F24" s="21"/>
      <c r="G24" s="30">
        <f>G25</f>
        <v>1565306</v>
      </c>
      <c r="H24" s="5"/>
      <c r="I24" s="5"/>
    </row>
    <row r="25" spans="1:9" ht="27.75" customHeight="1">
      <c r="A25" s="36" t="s">
        <v>21</v>
      </c>
      <c r="B25" s="23" t="s">
        <v>13</v>
      </c>
      <c r="C25" s="24" t="s">
        <v>31</v>
      </c>
      <c r="D25" s="25" t="s">
        <v>113</v>
      </c>
      <c r="E25" s="25">
        <v>120</v>
      </c>
      <c r="F25" s="21"/>
      <c r="G25" s="30">
        <v>1565306</v>
      </c>
      <c r="H25" s="5"/>
      <c r="I25" s="5"/>
    </row>
    <row r="26" spans="1:9" ht="27.75" customHeight="1">
      <c r="A26" s="36" t="s">
        <v>34</v>
      </c>
      <c r="B26" s="21" t="s">
        <v>13</v>
      </c>
      <c r="C26" s="21" t="s">
        <v>31</v>
      </c>
      <c r="D26" s="25" t="s">
        <v>113</v>
      </c>
      <c r="E26" s="21" t="s">
        <v>35</v>
      </c>
      <c r="F26" s="21"/>
      <c r="G26" s="30">
        <f>G27</f>
        <v>1011702</v>
      </c>
      <c r="H26" s="5"/>
      <c r="I26" s="5"/>
    </row>
    <row r="27" spans="1:9" ht="37.5" customHeight="1">
      <c r="A27" s="36" t="s">
        <v>36</v>
      </c>
      <c r="B27" s="21" t="s">
        <v>13</v>
      </c>
      <c r="C27" s="21" t="s">
        <v>31</v>
      </c>
      <c r="D27" s="25" t="s">
        <v>113</v>
      </c>
      <c r="E27" s="21" t="s">
        <v>37</v>
      </c>
      <c r="F27" s="21"/>
      <c r="G27" s="30">
        <v>1011702</v>
      </c>
      <c r="H27" s="5"/>
      <c r="I27" s="5"/>
    </row>
    <row r="28" spans="1:9" ht="15.75" customHeight="1">
      <c r="A28" s="20" t="s">
        <v>43</v>
      </c>
      <c r="B28" s="21" t="s">
        <v>13</v>
      </c>
      <c r="C28" s="21" t="s">
        <v>31</v>
      </c>
      <c r="D28" s="25" t="s">
        <v>113</v>
      </c>
      <c r="E28" s="21" t="s">
        <v>26</v>
      </c>
      <c r="F28" s="21"/>
      <c r="G28" s="30">
        <f t="shared" ref="G28" si="1">G29</f>
        <v>7000</v>
      </c>
      <c r="H28" s="5"/>
      <c r="I28" s="5"/>
    </row>
    <row r="29" spans="1:9" ht="13.5" customHeight="1">
      <c r="A29" s="20" t="s">
        <v>44</v>
      </c>
      <c r="B29" s="21" t="s">
        <v>13</v>
      </c>
      <c r="C29" s="21" t="s">
        <v>31</v>
      </c>
      <c r="D29" s="25" t="s">
        <v>113</v>
      </c>
      <c r="E29" s="21" t="s">
        <v>45</v>
      </c>
      <c r="F29" s="21"/>
      <c r="G29" s="30">
        <v>7000</v>
      </c>
      <c r="H29" s="5"/>
      <c r="I29" s="5"/>
    </row>
    <row r="30" spans="1:9" ht="30.75" customHeight="1">
      <c r="A30" s="29" t="s">
        <v>114</v>
      </c>
      <c r="B30" s="23" t="s">
        <v>13</v>
      </c>
      <c r="C30" s="24" t="s">
        <v>31</v>
      </c>
      <c r="D30" s="25" t="s">
        <v>115</v>
      </c>
      <c r="E30" s="23" t="s">
        <v>111</v>
      </c>
      <c r="F30" s="37"/>
      <c r="G30" s="38">
        <f>G31</f>
        <v>490482</v>
      </c>
      <c r="H30" s="5"/>
      <c r="I30" s="5"/>
    </row>
    <row r="31" spans="1:9" ht="27.75" customHeight="1">
      <c r="A31" s="29" t="s">
        <v>33</v>
      </c>
      <c r="B31" s="23" t="s">
        <v>13</v>
      </c>
      <c r="C31" s="24" t="s">
        <v>31</v>
      </c>
      <c r="D31" s="25" t="s">
        <v>115</v>
      </c>
      <c r="E31" s="25">
        <v>100</v>
      </c>
      <c r="F31" s="30"/>
      <c r="G31" s="30">
        <f>G32</f>
        <v>490482</v>
      </c>
      <c r="H31" s="5"/>
      <c r="I31" s="5"/>
    </row>
    <row r="32" spans="1:9" ht="27.75" customHeight="1">
      <c r="A32" s="29" t="s">
        <v>21</v>
      </c>
      <c r="B32" s="23" t="s">
        <v>13</v>
      </c>
      <c r="C32" s="24" t="s">
        <v>31</v>
      </c>
      <c r="D32" s="25" t="s">
        <v>115</v>
      </c>
      <c r="E32" s="25">
        <v>120</v>
      </c>
      <c r="F32" s="30"/>
      <c r="G32" s="30">
        <v>490482</v>
      </c>
      <c r="H32" s="5"/>
      <c r="I32" s="5"/>
    </row>
    <row r="33" spans="1:9" ht="21.75" customHeight="1">
      <c r="A33" s="98" t="s">
        <v>237</v>
      </c>
      <c r="B33" s="99" t="s">
        <v>13</v>
      </c>
      <c r="C33" s="99" t="s">
        <v>238</v>
      </c>
      <c r="D33" s="100" t="s">
        <v>241</v>
      </c>
      <c r="E33" s="100"/>
      <c r="F33" s="100"/>
      <c r="G33" s="101">
        <f>G34</f>
        <v>90672</v>
      </c>
      <c r="H33" s="5"/>
      <c r="I33" s="5"/>
    </row>
    <row r="34" spans="1:9" ht="27.75" customHeight="1">
      <c r="A34" s="87" t="s">
        <v>239</v>
      </c>
      <c r="B34" s="100" t="s">
        <v>13</v>
      </c>
      <c r="C34" s="100" t="s">
        <v>240</v>
      </c>
      <c r="D34" s="100" t="s">
        <v>241</v>
      </c>
      <c r="E34" s="100"/>
      <c r="F34" s="100"/>
      <c r="G34" s="102">
        <f>G35</f>
        <v>90672</v>
      </c>
      <c r="H34" s="5"/>
      <c r="I34" s="5"/>
    </row>
    <row r="35" spans="1:9" ht="27.75" customHeight="1">
      <c r="A35" s="87" t="s">
        <v>21</v>
      </c>
      <c r="B35" s="100" t="s">
        <v>13</v>
      </c>
      <c r="C35" s="100" t="s">
        <v>240</v>
      </c>
      <c r="D35" s="100" t="s">
        <v>241</v>
      </c>
      <c r="E35" s="100" t="s">
        <v>18</v>
      </c>
      <c r="F35" s="100"/>
      <c r="G35" s="102">
        <f>G36</f>
        <v>90672</v>
      </c>
      <c r="H35" s="5"/>
      <c r="I35" s="5"/>
    </row>
    <row r="36" spans="1:9" ht="27.75" customHeight="1">
      <c r="A36" s="87" t="s">
        <v>21</v>
      </c>
      <c r="B36" s="100" t="s">
        <v>13</v>
      </c>
      <c r="C36" s="100" t="s">
        <v>240</v>
      </c>
      <c r="D36" s="100" t="s">
        <v>241</v>
      </c>
      <c r="E36" s="100" t="s">
        <v>19</v>
      </c>
      <c r="F36" s="100"/>
      <c r="G36" s="102">
        <v>90672</v>
      </c>
      <c r="H36" s="5"/>
      <c r="I36" s="5"/>
    </row>
    <row r="37" spans="1:9" ht="19.5" customHeight="1">
      <c r="A37" s="31" t="s">
        <v>24</v>
      </c>
      <c r="B37" s="32" t="s">
        <v>13</v>
      </c>
      <c r="C37" s="32" t="s">
        <v>25</v>
      </c>
      <c r="D37" s="32"/>
      <c r="E37" s="32"/>
      <c r="F37" s="32"/>
      <c r="G37" s="39">
        <f t="shared" ref="G37:G40" si="2">G38</f>
        <v>10000</v>
      </c>
      <c r="H37" s="5"/>
      <c r="I37" s="5"/>
    </row>
    <row r="38" spans="1:9" ht="60.75" customHeight="1">
      <c r="A38" s="20" t="s">
        <v>16</v>
      </c>
      <c r="B38" s="23" t="s">
        <v>13</v>
      </c>
      <c r="C38" s="24" t="s">
        <v>25</v>
      </c>
      <c r="D38" s="25" t="s">
        <v>105</v>
      </c>
      <c r="E38" s="25"/>
      <c r="F38" s="21"/>
      <c r="G38" s="34">
        <f t="shared" si="2"/>
        <v>10000</v>
      </c>
      <c r="H38" s="5"/>
      <c r="I38" s="5"/>
    </row>
    <row r="39" spans="1:9" ht="53.25" customHeight="1">
      <c r="A39" s="40" t="s">
        <v>116</v>
      </c>
      <c r="B39" s="23" t="s">
        <v>13</v>
      </c>
      <c r="C39" s="24" t="s">
        <v>25</v>
      </c>
      <c r="D39" s="25" t="s">
        <v>108</v>
      </c>
      <c r="E39" s="25"/>
      <c r="F39" s="21"/>
      <c r="G39" s="34">
        <f t="shared" si="2"/>
        <v>10000</v>
      </c>
      <c r="H39" s="5"/>
      <c r="I39" s="5"/>
    </row>
    <row r="40" spans="1:9" ht="18.75" customHeight="1">
      <c r="A40" s="29" t="s">
        <v>117</v>
      </c>
      <c r="B40" s="23" t="s">
        <v>13</v>
      </c>
      <c r="C40" s="24" t="s">
        <v>25</v>
      </c>
      <c r="D40" s="25" t="s">
        <v>118</v>
      </c>
      <c r="E40" s="23" t="s">
        <v>26</v>
      </c>
      <c r="F40" s="21"/>
      <c r="G40" s="30">
        <f t="shared" si="2"/>
        <v>10000</v>
      </c>
      <c r="H40" s="5"/>
      <c r="I40" s="5"/>
    </row>
    <row r="41" spans="1:9" ht="19.5" customHeight="1">
      <c r="A41" s="29" t="s">
        <v>43</v>
      </c>
      <c r="B41" s="23" t="s">
        <v>13</v>
      </c>
      <c r="C41" s="24" t="s">
        <v>25</v>
      </c>
      <c r="D41" s="25" t="s">
        <v>118</v>
      </c>
      <c r="E41" s="25">
        <v>870</v>
      </c>
      <c r="F41" s="21"/>
      <c r="G41" s="30">
        <v>10000</v>
      </c>
      <c r="H41" s="5"/>
      <c r="I41" s="5"/>
    </row>
    <row r="42" spans="1:9" ht="20.25" customHeight="1">
      <c r="A42" s="29" t="s">
        <v>27</v>
      </c>
      <c r="B42" s="23" t="s">
        <v>13</v>
      </c>
      <c r="C42" s="24" t="s">
        <v>25</v>
      </c>
      <c r="D42" s="25" t="s">
        <v>118</v>
      </c>
      <c r="E42" s="25">
        <v>870</v>
      </c>
      <c r="F42" s="21" t="s">
        <v>29</v>
      </c>
      <c r="G42" s="30">
        <v>9100</v>
      </c>
      <c r="H42" s="5"/>
      <c r="I42" s="5"/>
    </row>
    <row r="43" spans="1:9" ht="17.25" customHeight="1">
      <c r="A43" s="31" t="s">
        <v>47</v>
      </c>
      <c r="B43" s="32" t="s">
        <v>13</v>
      </c>
      <c r="C43" s="32" t="s">
        <v>48</v>
      </c>
      <c r="D43" s="32"/>
      <c r="E43" s="32"/>
      <c r="F43" s="32"/>
      <c r="G43" s="26">
        <f t="shared" ref="G43:G47" si="3">G44</f>
        <v>255000</v>
      </c>
      <c r="H43" s="5"/>
      <c r="I43" s="5"/>
    </row>
    <row r="44" spans="1:9" ht="55.5" customHeight="1">
      <c r="A44" s="20" t="s">
        <v>16</v>
      </c>
      <c r="B44" s="23" t="s">
        <v>13</v>
      </c>
      <c r="C44" s="24" t="s">
        <v>48</v>
      </c>
      <c r="D44" s="25" t="s">
        <v>105</v>
      </c>
      <c r="E44" s="25"/>
      <c r="F44" s="21"/>
      <c r="G44" s="30">
        <f t="shared" si="3"/>
        <v>255000</v>
      </c>
      <c r="H44" s="5"/>
      <c r="I44" s="5"/>
    </row>
    <row r="45" spans="1:9" ht="64.5" customHeight="1">
      <c r="A45" s="35" t="s">
        <v>119</v>
      </c>
      <c r="B45" s="23" t="s">
        <v>13</v>
      </c>
      <c r="C45" s="24" t="s">
        <v>48</v>
      </c>
      <c r="D45" s="25" t="s">
        <v>108</v>
      </c>
      <c r="E45" s="25"/>
      <c r="F45" s="41"/>
      <c r="G45" s="34">
        <f t="shared" si="3"/>
        <v>255000</v>
      </c>
      <c r="H45" s="4"/>
      <c r="I45" s="4"/>
    </row>
    <row r="46" spans="1:9" ht="30" customHeight="1">
      <c r="A46" s="36" t="s">
        <v>49</v>
      </c>
      <c r="B46" s="23" t="s">
        <v>13</v>
      </c>
      <c r="C46" s="24" t="s">
        <v>48</v>
      </c>
      <c r="D46" s="25" t="s">
        <v>120</v>
      </c>
      <c r="E46" s="23" t="s">
        <v>111</v>
      </c>
      <c r="F46" s="41"/>
      <c r="G46" s="34">
        <f>G47+G49</f>
        <v>255000</v>
      </c>
      <c r="H46" s="4"/>
      <c r="I46" s="4"/>
    </row>
    <row r="47" spans="1:9" ht="30.75" customHeight="1">
      <c r="A47" s="36" t="s">
        <v>34</v>
      </c>
      <c r="B47" s="23" t="s">
        <v>13</v>
      </c>
      <c r="C47" s="24" t="s">
        <v>48</v>
      </c>
      <c r="D47" s="25" t="s">
        <v>120</v>
      </c>
      <c r="E47" s="25">
        <v>200</v>
      </c>
      <c r="F47" s="41"/>
      <c r="G47" s="30">
        <f t="shared" si="3"/>
        <v>250000</v>
      </c>
      <c r="H47" s="5"/>
      <c r="I47" s="5"/>
    </row>
    <row r="48" spans="1:9" ht="36" customHeight="1">
      <c r="A48" s="36" t="s">
        <v>36</v>
      </c>
      <c r="B48" s="23" t="s">
        <v>13</v>
      </c>
      <c r="C48" s="24" t="s">
        <v>48</v>
      </c>
      <c r="D48" s="25" t="s">
        <v>120</v>
      </c>
      <c r="E48" s="25">
        <v>240</v>
      </c>
      <c r="F48" s="41"/>
      <c r="G48" s="30">
        <v>250000</v>
      </c>
      <c r="H48" s="5"/>
      <c r="I48" s="5"/>
    </row>
    <row r="49" spans="1:9" ht="38.25" customHeight="1">
      <c r="A49" s="36" t="s">
        <v>36</v>
      </c>
      <c r="B49" s="41" t="s">
        <v>50</v>
      </c>
      <c r="C49" s="41" t="s">
        <v>48</v>
      </c>
      <c r="D49" s="25" t="s">
        <v>120</v>
      </c>
      <c r="E49" s="41" t="s">
        <v>26</v>
      </c>
      <c r="F49" s="41"/>
      <c r="G49" s="30">
        <f>G50</f>
        <v>5000</v>
      </c>
      <c r="H49" s="5"/>
      <c r="I49" s="5"/>
    </row>
    <row r="50" spans="1:9" ht="21.75" customHeight="1">
      <c r="A50" s="20" t="s">
        <v>28</v>
      </c>
      <c r="B50" s="41" t="s">
        <v>50</v>
      </c>
      <c r="C50" s="41" t="s">
        <v>48</v>
      </c>
      <c r="D50" s="25" t="s">
        <v>120</v>
      </c>
      <c r="E50" s="41" t="s">
        <v>45</v>
      </c>
      <c r="F50" s="41" t="s">
        <v>29</v>
      </c>
      <c r="G50" s="30">
        <v>5000</v>
      </c>
      <c r="H50" s="5"/>
      <c r="I50" s="5"/>
    </row>
    <row r="51" spans="1:9" ht="21.75" customHeight="1">
      <c r="A51" s="31" t="s">
        <v>51</v>
      </c>
      <c r="B51" s="32" t="s">
        <v>13</v>
      </c>
      <c r="C51" s="32" t="s">
        <v>52</v>
      </c>
      <c r="D51" s="32"/>
      <c r="E51" s="32"/>
      <c r="F51" s="32"/>
      <c r="G51" s="42">
        <f t="shared" ref="G51:G53" si="4">G52</f>
        <v>92751</v>
      </c>
      <c r="H51" s="5"/>
      <c r="I51" s="5"/>
    </row>
    <row r="52" spans="1:9" ht="16.5" customHeight="1">
      <c r="A52" s="20" t="s">
        <v>53</v>
      </c>
      <c r="B52" s="21" t="s">
        <v>13</v>
      </c>
      <c r="C52" s="21" t="s">
        <v>54</v>
      </c>
      <c r="D52" s="25"/>
      <c r="E52" s="21"/>
      <c r="F52" s="21"/>
      <c r="G52" s="30">
        <f t="shared" si="4"/>
        <v>92751</v>
      </c>
      <c r="H52" s="5"/>
      <c r="I52" s="5"/>
    </row>
    <row r="53" spans="1:9" ht="28.5" customHeight="1">
      <c r="A53" s="40" t="s">
        <v>121</v>
      </c>
      <c r="B53" s="23" t="s">
        <v>122</v>
      </c>
      <c r="C53" s="24" t="s">
        <v>54</v>
      </c>
      <c r="D53" s="25" t="s">
        <v>123</v>
      </c>
      <c r="E53" s="21"/>
      <c r="F53" s="21"/>
      <c r="G53" s="30">
        <f t="shared" si="4"/>
        <v>92751</v>
      </c>
      <c r="H53" s="5"/>
      <c r="I53" s="5"/>
    </row>
    <row r="54" spans="1:9" ht="45" customHeight="1">
      <c r="A54" s="36" t="s">
        <v>55</v>
      </c>
      <c r="B54" s="21" t="s">
        <v>13</v>
      </c>
      <c r="C54" s="21" t="s">
        <v>54</v>
      </c>
      <c r="D54" s="21" t="s">
        <v>124</v>
      </c>
      <c r="E54" s="21" t="s">
        <v>111</v>
      </c>
      <c r="F54" s="21"/>
      <c r="G54" s="30">
        <f>G55+G57</f>
        <v>92751</v>
      </c>
      <c r="H54" s="5"/>
      <c r="I54" s="5"/>
    </row>
    <row r="55" spans="1:9" ht="79.5" customHeight="1">
      <c r="A55" s="20" t="s">
        <v>17</v>
      </c>
      <c r="B55" s="21" t="s">
        <v>13</v>
      </c>
      <c r="C55" s="21" t="s">
        <v>54</v>
      </c>
      <c r="D55" s="21" t="s">
        <v>124</v>
      </c>
      <c r="E55" s="21" t="s">
        <v>18</v>
      </c>
      <c r="F55" s="21"/>
      <c r="G55" s="30">
        <f>G56</f>
        <v>63795</v>
      </c>
      <c r="H55" s="5"/>
      <c r="I55" s="5"/>
    </row>
    <row r="56" spans="1:9" ht="27.75" customHeight="1">
      <c r="A56" s="36" t="s">
        <v>21</v>
      </c>
      <c r="B56" s="21" t="s">
        <v>13</v>
      </c>
      <c r="C56" s="21" t="s">
        <v>54</v>
      </c>
      <c r="D56" s="21" t="s">
        <v>124</v>
      </c>
      <c r="E56" s="21" t="s">
        <v>19</v>
      </c>
      <c r="F56" s="21"/>
      <c r="G56" s="30">
        <v>63795</v>
      </c>
      <c r="H56" s="5"/>
      <c r="I56" s="5"/>
    </row>
    <row r="57" spans="1:9" ht="27.75" customHeight="1">
      <c r="A57" s="36" t="s">
        <v>34</v>
      </c>
      <c r="B57" s="21" t="s">
        <v>13</v>
      </c>
      <c r="C57" s="21" t="s">
        <v>54</v>
      </c>
      <c r="D57" s="21" t="s">
        <v>124</v>
      </c>
      <c r="E57" s="21" t="s">
        <v>35</v>
      </c>
      <c r="F57" s="21"/>
      <c r="G57" s="30">
        <f>G58</f>
        <v>28956</v>
      </c>
      <c r="H57" s="5"/>
      <c r="I57" s="5"/>
    </row>
    <row r="58" spans="1:9" ht="42.75" customHeight="1">
      <c r="A58" s="36" t="s">
        <v>36</v>
      </c>
      <c r="B58" s="21" t="s">
        <v>13</v>
      </c>
      <c r="C58" s="21" t="s">
        <v>54</v>
      </c>
      <c r="D58" s="21" t="s">
        <v>124</v>
      </c>
      <c r="E58" s="21" t="s">
        <v>37</v>
      </c>
      <c r="F58" s="21"/>
      <c r="G58" s="30">
        <v>28956</v>
      </c>
      <c r="H58" s="5"/>
      <c r="I58" s="5"/>
    </row>
    <row r="59" spans="1:9" ht="27.75" customHeight="1">
      <c r="A59" s="31" t="s">
        <v>56</v>
      </c>
      <c r="B59" s="32" t="s">
        <v>13</v>
      </c>
      <c r="C59" s="32" t="s">
        <v>57</v>
      </c>
      <c r="D59" s="32"/>
      <c r="E59" s="32"/>
      <c r="F59" s="32"/>
      <c r="G59" s="43">
        <f>G60</f>
        <v>525000</v>
      </c>
      <c r="H59" s="4"/>
      <c r="I59" s="4"/>
    </row>
    <row r="60" spans="1:9" ht="27.75" customHeight="1">
      <c r="A60" s="44" t="s">
        <v>58</v>
      </c>
      <c r="B60" s="21" t="s">
        <v>13</v>
      </c>
      <c r="C60" s="21" t="s">
        <v>59</v>
      </c>
      <c r="D60" s="21"/>
      <c r="E60" s="21"/>
      <c r="F60" s="21"/>
      <c r="G60" s="34">
        <f>G61+G66</f>
        <v>525000</v>
      </c>
      <c r="H60" s="4"/>
      <c r="I60" s="4"/>
    </row>
    <row r="61" spans="1:9" ht="27.75" customHeight="1">
      <c r="A61" s="20" t="s">
        <v>60</v>
      </c>
      <c r="B61" s="21" t="s">
        <v>13</v>
      </c>
      <c r="C61" s="21" t="s">
        <v>59</v>
      </c>
      <c r="D61" s="21" t="s">
        <v>125</v>
      </c>
      <c r="E61" s="21"/>
      <c r="F61" s="21"/>
      <c r="G61" s="34">
        <f>G62</f>
        <v>200000</v>
      </c>
      <c r="H61" s="4"/>
      <c r="I61" s="4"/>
    </row>
    <row r="62" spans="1:9" ht="35.25" customHeight="1">
      <c r="A62" s="45" t="s">
        <v>126</v>
      </c>
      <c r="B62" s="46" t="s">
        <v>13</v>
      </c>
      <c r="C62" s="46" t="s">
        <v>59</v>
      </c>
      <c r="D62" s="47" t="s">
        <v>127</v>
      </c>
      <c r="E62" s="21" t="s">
        <v>111</v>
      </c>
      <c r="F62" s="21"/>
      <c r="G62" s="34">
        <f>G64</f>
        <v>200000</v>
      </c>
      <c r="H62" s="4"/>
      <c r="I62" s="4"/>
    </row>
    <row r="63" spans="1:9" ht="27.75" customHeight="1">
      <c r="A63" s="48" t="s">
        <v>128</v>
      </c>
      <c r="B63" s="49" t="s">
        <v>13</v>
      </c>
      <c r="C63" s="49" t="s">
        <v>59</v>
      </c>
      <c r="D63" s="50" t="s">
        <v>129</v>
      </c>
      <c r="E63" s="21"/>
      <c r="F63" s="21"/>
      <c r="G63" s="34">
        <f>G64</f>
        <v>200000</v>
      </c>
      <c r="H63" s="4"/>
      <c r="I63" s="4"/>
    </row>
    <row r="64" spans="1:9" ht="27.75" customHeight="1">
      <c r="A64" s="20" t="s">
        <v>34</v>
      </c>
      <c r="B64" s="21" t="s">
        <v>13</v>
      </c>
      <c r="C64" s="21" t="s">
        <v>59</v>
      </c>
      <c r="D64" s="50" t="s">
        <v>129</v>
      </c>
      <c r="E64" s="21" t="s">
        <v>35</v>
      </c>
      <c r="F64" s="21"/>
      <c r="G64" s="30">
        <f>G65</f>
        <v>200000</v>
      </c>
      <c r="H64" s="5"/>
      <c r="I64" s="5"/>
    </row>
    <row r="65" spans="1:9" ht="39.75" customHeight="1">
      <c r="A65" s="36" t="s">
        <v>36</v>
      </c>
      <c r="B65" s="21" t="s">
        <v>13</v>
      </c>
      <c r="C65" s="21" t="s">
        <v>59</v>
      </c>
      <c r="D65" s="50" t="s">
        <v>129</v>
      </c>
      <c r="E65" s="41" t="s">
        <v>37</v>
      </c>
      <c r="F65" s="41"/>
      <c r="G65" s="30">
        <v>200000</v>
      </c>
      <c r="H65" s="5"/>
      <c r="I65" s="5"/>
    </row>
    <row r="66" spans="1:9" ht="31.5" customHeight="1">
      <c r="A66" s="20" t="s">
        <v>130</v>
      </c>
      <c r="B66" s="21" t="s">
        <v>13</v>
      </c>
      <c r="C66" s="21" t="s">
        <v>59</v>
      </c>
      <c r="D66" s="50" t="s">
        <v>131</v>
      </c>
      <c r="E66" s="21" t="s">
        <v>111</v>
      </c>
      <c r="F66" s="41"/>
      <c r="G66" s="30">
        <f t="shared" ref="G66:G67" si="5">G67</f>
        <v>325000</v>
      </c>
      <c r="H66" s="5"/>
      <c r="I66" s="5"/>
    </row>
    <row r="67" spans="1:9" ht="27.75" customHeight="1">
      <c r="A67" s="20" t="s">
        <v>34</v>
      </c>
      <c r="B67" s="21" t="s">
        <v>13</v>
      </c>
      <c r="C67" s="21" t="s">
        <v>59</v>
      </c>
      <c r="D67" s="50" t="s">
        <v>131</v>
      </c>
      <c r="E67" s="21" t="s">
        <v>35</v>
      </c>
      <c r="F67" s="41"/>
      <c r="G67" s="30">
        <f t="shared" si="5"/>
        <v>325000</v>
      </c>
      <c r="H67" s="5"/>
      <c r="I67" s="5"/>
    </row>
    <row r="68" spans="1:9" ht="33.75" customHeight="1">
      <c r="A68" s="36" t="s">
        <v>36</v>
      </c>
      <c r="B68" s="21" t="s">
        <v>13</v>
      </c>
      <c r="C68" s="21" t="s">
        <v>59</v>
      </c>
      <c r="D68" s="50" t="s">
        <v>131</v>
      </c>
      <c r="E68" s="41" t="s">
        <v>37</v>
      </c>
      <c r="F68" s="41"/>
      <c r="G68" s="30">
        <v>325000</v>
      </c>
      <c r="H68" s="5"/>
      <c r="I68" s="5"/>
    </row>
    <row r="69" spans="1:9" s="8" customFormat="1" ht="27.75" hidden="1" customHeight="1">
      <c r="A69" s="31" t="s">
        <v>61</v>
      </c>
      <c r="B69" s="32" t="s">
        <v>13</v>
      </c>
      <c r="C69" s="32" t="s">
        <v>62</v>
      </c>
      <c r="D69" s="32"/>
      <c r="E69" s="32"/>
      <c r="F69" s="32"/>
      <c r="G69" s="42">
        <f t="shared" ref="G69:G75" si="6">G70</f>
        <v>0</v>
      </c>
      <c r="H69" s="7"/>
      <c r="I69" s="7"/>
    </row>
    <row r="70" spans="1:9" s="8" customFormat="1" ht="27.75" hidden="1" customHeight="1">
      <c r="A70" s="20" t="s">
        <v>63</v>
      </c>
      <c r="B70" s="21" t="s">
        <v>13</v>
      </c>
      <c r="C70" s="21" t="s">
        <v>64</v>
      </c>
      <c r="D70" s="21"/>
      <c r="E70" s="21"/>
      <c r="F70" s="21"/>
      <c r="G70" s="30">
        <f t="shared" si="6"/>
        <v>0</v>
      </c>
      <c r="H70" s="7"/>
      <c r="I70" s="7"/>
    </row>
    <row r="71" spans="1:9" s="8" customFormat="1" ht="27.75" hidden="1" customHeight="1">
      <c r="A71" s="48" t="s">
        <v>132</v>
      </c>
      <c r="B71" s="49" t="s">
        <v>13</v>
      </c>
      <c r="C71" s="49" t="s">
        <v>64</v>
      </c>
      <c r="D71" s="50" t="s">
        <v>133</v>
      </c>
      <c r="E71" s="21"/>
      <c r="F71" s="21"/>
      <c r="G71" s="30">
        <f t="shared" si="6"/>
        <v>0</v>
      </c>
      <c r="H71" s="7"/>
      <c r="I71" s="7"/>
    </row>
    <row r="72" spans="1:9" s="8" customFormat="1" ht="27.75" hidden="1" customHeight="1">
      <c r="A72" s="29" t="s">
        <v>134</v>
      </c>
      <c r="B72" s="49" t="s">
        <v>50</v>
      </c>
      <c r="C72" s="49" t="s">
        <v>64</v>
      </c>
      <c r="D72" s="50" t="s">
        <v>135</v>
      </c>
      <c r="E72" s="41" t="s">
        <v>111</v>
      </c>
      <c r="F72" s="41"/>
      <c r="G72" s="30">
        <f>G73+G89</f>
        <v>0</v>
      </c>
      <c r="H72" s="7"/>
      <c r="I72" s="7"/>
    </row>
    <row r="73" spans="1:9" s="8" customFormat="1" ht="27.75" hidden="1" customHeight="1">
      <c r="A73" s="40" t="s">
        <v>136</v>
      </c>
      <c r="B73" s="23" t="s">
        <v>13</v>
      </c>
      <c r="C73" s="24" t="s">
        <v>64</v>
      </c>
      <c r="D73" s="25" t="s">
        <v>135</v>
      </c>
      <c r="E73" s="41"/>
      <c r="F73" s="41"/>
      <c r="G73" s="30">
        <f>G74+G79+G85</f>
        <v>0</v>
      </c>
      <c r="H73" s="7"/>
      <c r="I73" s="7"/>
    </row>
    <row r="74" spans="1:9" s="8" customFormat="1" ht="27.75" hidden="1" customHeight="1">
      <c r="A74" s="51" t="s">
        <v>137</v>
      </c>
      <c r="B74" s="49" t="s">
        <v>50</v>
      </c>
      <c r="C74" s="49" t="s">
        <v>64</v>
      </c>
      <c r="D74" s="50" t="s">
        <v>138</v>
      </c>
      <c r="E74" s="41" t="s">
        <v>35</v>
      </c>
      <c r="F74" s="41"/>
      <c r="G74" s="30">
        <f>G75</f>
        <v>0</v>
      </c>
      <c r="H74" s="7"/>
      <c r="I74" s="7"/>
    </row>
    <row r="75" spans="1:9" ht="27.75" hidden="1" customHeight="1">
      <c r="A75" s="36" t="s">
        <v>34</v>
      </c>
      <c r="B75" s="21" t="s">
        <v>13</v>
      </c>
      <c r="C75" s="21" t="s">
        <v>64</v>
      </c>
      <c r="D75" s="50" t="s">
        <v>138</v>
      </c>
      <c r="E75" s="41" t="s">
        <v>37</v>
      </c>
      <c r="F75" s="41"/>
      <c r="G75" s="30">
        <f t="shared" si="6"/>
        <v>0</v>
      </c>
      <c r="H75" s="5"/>
      <c r="I75" s="5"/>
    </row>
    <row r="76" spans="1:9" ht="27.75" hidden="1" customHeight="1">
      <c r="A76" s="36" t="s">
        <v>36</v>
      </c>
      <c r="B76" s="21" t="s">
        <v>13</v>
      </c>
      <c r="C76" s="21" t="s">
        <v>64</v>
      </c>
      <c r="D76" s="50" t="s">
        <v>138</v>
      </c>
      <c r="E76" s="41" t="s">
        <v>41</v>
      </c>
      <c r="F76" s="41"/>
      <c r="G76" s="30">
        <f>G77+G78</f>
        <v>0</v>
      </c>
      <c r="H76" s="5"/>
      <c r="I76" s="5"/>
    </row>
    <row r="77" spans="1:9" ht="27.75" hidden="1" customHeight="1">
      <c r="A77" s="20" t="s">
        <v>39</v>
      </c>
      <c r="B77" s="21" t="s">
        <v>13</v>
      </c>
      <c r="C77" s="21" t="s">
        <v>64</v>
      </c>
      <c r="D77" s="50" t="s">
        <v>138</v>
      </c>
      <c r="E77" s="41" t="s">
        <v>41</v>
      </c>
      <c r="F77" s="41" t="s">
        <v>40</v>
      </c>
      <c r="G77" s="30">
        <v>0</v>
      </c>
      <c r="H77" s="5"/>
      <c r="I77" s="5"/>
    </row>
    <row r="78" spans="1:9" ht="27.75" hidden="1" customHeight="1">
      <c r="A78" s="20" t="s">
        <v>22</v>
      </c>
      <c r="B78" s="21" t="s">
        <v>13</v>
      </c>
      <c r="C78" s="21" t="s">
        <v>64</v>
      </c>
      <c r="D78" s="50" t="s">
        <v>138</v>
      </c>
      <c r="E78" s="41" t="s">
        <v>41</v>
      </c>
      <c r="F78" s="41" t="s">
        <v>23</v>
      </c>
      <c r="G78" s="30">
        <v>0</v>
      </c>
      <c r="H78" s="5"/>
      <c r="I78" s="5"/>
    </row>
    <row r="79" spans="1:9" ht="27.75" hidden="1" customHeight="1">
      <c r="A79" s="51" t="s">
        <v>139</v>
      </c>
      <c r="B79" s="49" t="s">
        <v>13</v>
      </c>
      <c r="C79" s="49" t="s">
        <v>64</v>
      </c>
      <c r="D79" s="50" t="s">
        <v>140</v>
      </c>
      <c r="E79" s="52"/>
      <c r="F79" s="41"/>
      <c r="G79" s="30">
        <f t="shared" ref="G79:G81" si="7">G80</f>
        <v>0</v>
      </c>
      <c r="H79" s="5"/>
      <c r="I79" s="5"/>
    </row>
    <row r="80" spans="1:9" ht="27.75" hidden="1" customHeight="1">
      <c r="A80" s="51" t="s">
        <v>34</v>
      </c>
      <c r="B80" s="49" t="s">
        <v>13</v>
      </c>
      <c r="C80" s="49" t="s">
        <v>64</v>
      </c>
      <c r="D80" s="50" t="s">
        <v>140</v>
      </c>
      <c r="E80" s="52" t="s">
        <v>35</v>
      </c>
      <c r="F80" s="41"/>
      <c r="G80" s="30">
        <f t="shared" si="7"/>
        <v>0</v>
      </c>
      <c r="H80" s="5"/>
      <c r="I80" s="5"/>
    </row>
    <row r="81" spans="1:9" ht="27.75" hidden="1" customHeight="1">
      <c r="A81" s="51" t="s">
        <v>36</v>
      </c>
      <c r="B81" s="49" t="s">
        <v>13</v>
      </c>
      <c r="C81" s="49" t="s">
        <v>64</v>
      </c>
      <c r="D81" s="50" t="s">
        <v>140</v>
      </c>
      <c r="E81" s="52" t="s">
        <v>37</v>
      </c>
      <c r="F81" s="41"/>
      <c r="G81" s="30">
        <f t="shared" si="7"/>
        <v>0</v>
      </c>
      <c r="H81" s="5"/>
      <c r="I81" s="5"/>
    </row>
    <row r="82" spans="1:9" ht="27.75" hidden="1" customHeight="1">
      <c r="A82" s="20" t="s">
        <v>39</v>
      </c>
      <c r="B82" s="21" t="s">
        <v>13</v>
      </c>
      <c r="C82" s="21" t="s">
        <v>64</v>
      </c>
      <c r="D82" s="50" t="s">
        <v>140</v>
      </c>
      <c r="E82" s="41" t="s">
        <v>41</v>
      </c>
      <c r="F82" s="41" t="s">
        <v>40</v>
      </c>
      <c r="G82" s="30">
        <v>0</v>
      </c>
      <c r="H82" s="5"/>
      <c r="I82" s="5"/>
    </row>
    <row r="83" spans="1:9" ht="27.75" hidden="1" customHeight="1">
      <c r="A83" s="20" t="s">
        <v>22</v>
      </c>
      <c r="B83" s="21" t="s">
        <v>13</v>
      </c>
      <c r="C83" s="21" t="s">
        <v>64</v>
      </c>
      <c r="D83" s="21" t="s">
        <v>201</v>
      </c>
      <c r="E83" s="41" t="s">
        <v>41</v>
      </c>
      <c r="F83" s="41" t="s">
        <v>23</v>
      </c>
      <c r="G83" s="30"/>
      <c r="H83" s="5"/>
      <c r="I83" s="5"/>
    </row>
    <row r="84" spans="1:9" ht="27.75" hidden="1" customHeight="1">
      <c r="A84" s="20" t="s">
        <v>39</v>
      </c>
      <c r="B84" s="21" t="s">
        <v>13</v>
      </c>
      <c r="C84" s="21" t="s">
        <v>64</v>
      </c>
      <c r="D84" s="21" t="s">
        <v>201</v>
      </c>
      <c r="E84" s="41" t="s">
        <v>41</v>
      </c>
      <c r="F84" s="41" t="s">
        <v>40</v>
      </c>
      <c r="G84" s="30"/>
      <c r="H84" s="5"/>
      <c r="I84" s="5"/>
    </row>
    <row r="85" spans="1:9" ht="27.75" hidden="1" customHeight="1">
      <c r="A85" s="20" t="s">
        <v>141</v>
      </c>
      <c r="B85" s="49" t="s">
        <v>13</v>
      </c>
      <c r="C85" s="49" t="s">
        <v>64</v>
      </c>
      <c r="D85" s="50" t="s">
        <v>142</v>
      </c>
      <c r="E85" s="41"/>
      <c r="F85" s="41"/>
      <c r="G85" s="30">
        <f t="shared" ref="G85:G87" si="8">G86</f>
        <v>0</v>
      </c>
      <c r="H85" s="5"/>
      <c r="I85" s="5"/>
    </row>
    <row r="86" spans="1:9" ht="27.75" hidden="1" customHeight="1">
      <c r="A86" s="51" t="s">
        <v>34</v>
      </c>
      <c r="B86" s="49" t="s">
        <v>13</v>
      </c>
      <c r="C86" s="49" t="s">
        <v>64</v>
      </c>
      <c r="D86" s="50" t="s">
        <v>142</v>
      </c>
      <c r="E86" s="52" t="s">
        <v>35</v>
      </c>
      <c r="F86" s="41"/>
      <c r="G86" s="30">
        <f t="shared" si="8"/>
        <v>0</v>
      </c>
      <c r="H86" s="5"/>
      <c r="I86" s="5"/>
    </row>
    <row r="87" spans="1:9" ht="27.75" hidden="1" customHeight="1">
      <c r="A87" s="51" t="s">
        <v>36</v>
      </c>
      <c r="B87" s="49" t="s">
        <v>13</v>
      </c>
      <c r="C87" s="49" t="s">
        <v>64</v>
      </c>
      <c r="D87" s="50" t="s">
        <v>142</v>
      </c>
      <c r="E87" s="52" t="s">
        <v>37</v>
      </c>
      <c r="F87" s="41"/>
      <c r="G87" s="30">
        <f t="shared" si="8"/>
        <v>0</v>
      </c>
      <c r="H87" s="5"/>
      <c r="I87" s="5"/>
    </row>
    <row r="88" spans="1:9" ht="27.75" hidden="1" customHeight="1">
      <c r="A88" s="20" t="s">
        <v>22</v>
      </c>
      <c r="B88" s="21" t="s">
        <v>13</v>
      </c>
      <c r="C88" s="21" t="s">
        <v>64</v>
      </c>
      <c r="D88" s="50" t="s">
        <v>142</v>
      </c>
      <c r="E88" s="41" t="s">
        <v>41</v>
      </c>
      <c r="F88" s="41" t="s">
        <v>23</v>
      </c>
      <c r="G88" s="30">
        <v>0</v>
      </c>
      <c r="H88" s="5"/>
      <c r="I88" s="5"/>
    </row>
    <row r="89" spans="1:9" ht="27.75" hidden="1" customHeight="1">
      <c r="A89" s="51" t="s">
        <v>143</v>
      </c>
      <c r="B89" s="49" t="s">
        <v>13</v>
      </c>
      <c r="C89" s="49" t="s">
        <v>64</v>
      </c>
      <c r="D89" s="50" t="s">
        <v>144</v>
      </c>
      <c r="E89" s="52"/>
      <c r="F89" s="41"/>
      <c r="G89" s="30">
        <f t="shared" ref="G89:G92" si="9">G90</f>
        <v>0</v>
      </c>
      <c r="H89" s="5"/>
      <c r="I89" s="5"/>
    </row>
    <row r="90" spans="1:9" ht="27.75" hidden="1" customHeight="1">
      <c r="A90" s="51" t="s">
        <v>145</v>
      </c>
      <c r="B90" s="49" t="s">
        <v>13</v>
      </c>
      <c r="C90" s="49" t="s">
        <v>64</v>
      </c>
      <c r="D90" s="50" t="s">
        <v>146</v>
      </c>
      <c r="E90" s="52"/>
      <c r="F90" s="41"/>
      <c r="G90" s="30">
        <f t="shared" si="9"/>
        <v>0</v>
      </c>
      <c r="H90" s="5"/>
      <c r="I90" s="5"/>
    </row>
    <row r="91" spans="1:9" ht="27.75" hidden="1" customHeight="1">
      <c r="A91" s="51" t="s">
        <v>34</v>
      </c>
      <c r="B91" s="49" t="s">
        <v>13</v>
      </c>
      <c r="C91" s="49" t="s">
        <v>64</v>
      </c>
      <c r="D91" s="50" t="s">
        <v>146</v>
      </c>
      <c r="E91" s="52" t="s">
        <v>35</v>
      </c>
      <c r="F91" s="41"/>
      <c r="G91" s="30">
        <f t="shared" si="9"/>
        <v>0</v>
      </c>
      <c r="H91" s="5"/>
      <c r="I91" s="5"/>
    </row>
    <row r="92" spans="1:9" ht="27.75" hidden="1" customHeight="1">
      <c r="A92" s="51" t="s">
        <v>36</v>
      </c>
      <c r="B92" s="49" t="s">
        <v>13</v>
      </c>
      <c r="C92" s="49" t="s">
        <v>64</v>
      </c>
      <c r="D92" s="50" t="s">
        <v>146</v>
      </c>
      <c r="E92" s="52" t="s">
        <v>37</v>
      </c>
      <c r="F92" s="41"/>
      <c r="G92" s="30">
        <f t="shared" si="9"/>
        <v>0</v>
      </c>
      <c r="H92" s="5"/>
      <c r="I92" s="5"/>
    </row>
    <row r="93" spans="1:9" ht="27.75" hidden="1" customHeight="1">
      <c r="A93" s="20" t="s">
        <v>39</v>
      </c>
      <c r="B93" s="49" t="s">
        <v>13</v>
      </c>
      <c r="C93" s="49" t="s">
        <v>64</v>
      </c>
      <c r="D93" s="50" t="s">
        <v>146</v>
      </c>
      <c r="E93" s="52" t="s">
        <v>37</v>
      </c>
      <c r="F93" s="41" t="s">
        <v>40</v>
      </c>
      <c r="G93" s="30">
        <v>0</v>
      </c>
      <c r="H93" s="5"/>
      <c r="I93" s="5"/>
    </row>
    <row r="94" spans="1:9" ht="27.75" customHeight="1">
      <c r="A94" s="53" t="s">
        <v>65</v>
      </c>
      <c r="B94" s="54" t="s">
        <v>13</v>
      </c>
      <c r="C94" s="54" t="s">
        <v>66</v>
      </c>
      <c r="D94" s="32"/>
      <c r="E94" s="32"/>
      <c r="F94" s="32"/>
      <c r="G94" s="43">
        <f>G96+G102+G127</f>
        <v>1489920</v>
      </c>
      <c r="H94" s="4"/>
      <c r="I94" s="4"/>
    </row>
    <row r="95" spans="1:9" ht="15.75" hidden="1" customHeight="1">
      <c r="A95" s="53" t="s">
        <v>42</v>
      </c>
      <c r="B95" s="54" t="s">
        <v>13</v>
      </c>
      <c r="C95" s="54" t="s">
        <v>69</v>
      </c>
      <c r="D95" s="32"/>
      <c r="E95" s="32"/>
      <c r="F95" s="32"/>
      <c r="G95" s="43"/>
      <c r="H95" s="4"/>
      <c r="I95" s="4"/>
    </row>
    <row r="96" spans="1:9" ht="51.75" customHeight="1">
      <c r="A96" s="29" t="s">
        <v>206</v>
      </c>
      <c r="B96" s="54" t="s">
        <v>13</v>
      </c>
      <c r="C96" s="54" t="s">
        <v>69</v>
      </c>
      <c r="D96" s="32"/>
      <c r="E96" s="32"/>
      <c r="F96" s="32"/>
      <c r="G96" s="55">
        <f>G97+G103+G112+G117</f>
        <v>70000</v>
      </c>
      <c r="H96" s="4"/>
      <c r="I96" s="4"/>
    </row>
    <row r="97" spans="1:9" ht="27.75" hidden="1" customHeight="1">
      <c r="A97" s="29" t="s">
        <v>207</v>
      </c>
      <c r="B97" s="54" t="s">
        <v>13</v>
      </c>
      <c r="C97" s="54" t="s">
        <v>69</v>
      </c>
      <c r="D97" s="54" t="s">
        <v>208</v>
      </c>
      <c r="E97" s="54"/>
      <c r="F97" s="54"/>
      <c r="G97" s="55">
        <f>G98</f>
        <v>0</v>
      </c>
      <c r="H97" s="4"/>
      <c r="I97" s="4"/>
    </row>
    <row r="98" spans="1:9" ht="27.75" hidden="1" customHeight="1">
      <c r="A98" s="40" t="s">
        <v>213</v>
      </c>
      <c r="B98" s="54" t="s">
        <v>13</v>
      </c>
      <c r="C98" s="54" t="s">
        <v>69</v>
      </c>
      <c r="D98" s="54" t="s">
        <v>208</v>
      </c>
      <c r="E98" s="54" t="s">
        <v>111</v>
      </c>
      <c r="F98" s="54"/>
      <c r="G98" s="55"/>
      <c r="H98" s="4"/>
      <c r="I98" s="4"/>
    </row>
    <row r="99" spans="1:9" ht="27.75" hidden="1" customHeight="1">
      <c r="A99" s="51" t="s">
        <v>34</v>
      </c>
      <c r="B99" s="54" t="s">
        <v>13</v>
      </c>
      <c r="C99" s="54" t="s">
        <v>69</v>
      </c>
      <c r="D99" s="54" t="s">
        <v>208</v>
      </c>
      <c r="E99" s="54" t="s">
        <v>35</v>
      </c>
      <c r="F99" s="54"/>
      <c r="G99" s="55">
        <f>G101</f>
        <v>0</v>
      </c>
      <c r="H99" s="4"/>
      <c r="I99" s="4"/>
    </row>
    <row r="100" spans="1:9" ht="27.75" hidden="1" customHeight="1">
      <c r="A100" s="51" t="s">
        <v>36</v>
      </c>
      <c r="B100" s="54" t="s">
        <v>13</v>
      </c>
      <c r="C100" s="54" t="s">
        <v>69</v>
      </c>
      <c r="D100" s="54" t="s">
        <v>208</v>
      </c>
      <c r="E100" s="54" t="s">
        <v>37</v>
      </c>
      <c r="F100" s="54"/>
      <c r="G100" s="55"/>
      <c r="H100" s="4"/>
      <c r="I100" s="4"/>
    </row>
    <row r="101" spans="1:9" ht="27.75" hidden="1" customHeight="1">
      <c r="A101" s="53" t="s">
        <v>209</v>
      </c>
      <c r="B101" s="54" t="s">
        <v>13</v>
      </c>
      <c r="C101" s="54" t="s">
        <v>69</v>
      </c>
      <c r="D101" s="54" t="s">
        <v>208</v>
      </c>
      <c r="E101" s="54" t="s">
        <v>37</v>
      </c>
      <c r="F101" s="54" t="s">
        <v>23</v>
      </c>
      <c r="G101" s="55">
        <v>0</v>
      </c>
      <c r="H101" s="4"/>
      <c r="I101" s="4"/>
    </row>
    <row r="102" spans="1:9" ht="0.75" customHeight="1">
      <c r="A102" s="53"/>
      <c r="B102" s="54" t="s">
        <v>13</v>
      </c>
      <c r="C102" s="54" t="s">
        <v>69</v>
      </c>
      <c r="D102" s="32"/>
      <c r="E102" s="32"/>
      <c r="F102" s="32"/>
      <c r="G102" s="34">
        <v>0</v>
      </c>
      <c r="H102" s="4"/>
      <c r="I102" s="4"/>
    </row>
    <row r="103" spans="1:9" ht="27.75" hidden="1" customHeight="1">
      <c r="A103" s="53" t="s">
        <v>147</v>
      </c>
      <c r="B103" s="54" t="s">
        <v>13</v>
      </c>
      <c r="C103" s="54" t="s">
        <v>69</v>
      </c>
      <c r="D103" s="54" t="s">
        <v>148</v>
      </c>
      <c r="E103" s="54" t="s">
        <v>111</v>
      </c>
      <c r="F103" s="32"/>
      <c r="G103" s="34">
        <f>G104+G108</f>
        <v>0</v>
      </c>
      <c r="H103" s="4"/>
      <c r="I103" s="4"/>
    </row>
    <row r="104" spans="1:9" ht="27.75" hidden="1" customHeight="1">
      <c r="A104" s="53" t="s">
        <v>149</v>
      </c>
      <c r="B104" s="54" t="s">
        <v>13</v>
      </c>
      <c r="C104" s="54" t="s">
        <v>69</v>
      </c>
      <c r="D104" s="56" t="s">
        <v>150</v>
      </c>
      <c r="E104" s="54" t="s">
        <v>35</v>
      </c>
      <c r="F104" s="32"/>
      <c r="G104" s="34">
        <f t="shared" ref="G104:G106" si="10">G105</f>
        <v>0</v>
      </c>
      <c r="H104" s="4"/>
      <c r="I104" s="4"/>
    </row>
    <row r="105" spans="1:9" ht="27.75" hidden="1" customHeight="1">
      <c r="A105" s="20" t="s">
        <v>151</v>
      </c>
      <c r="B105" s="54" t="s">
        <v>13</v>
      </c>
      <c r="C105" s="54" t="s">
        <v>69</v>
      </c>
      <c r="D105" s="56" t="s">
        <v>152</v>
      </c>
      <c r="E105" s="54" t="s">
        <v>37</v>
      </c>
      <c r="F105" s="32"/>
      <c r="G105" s="34">
        <f t="shared" si="10"/>
        <v>0</v>
      </c>
      <c r="H105" s="4"/>
      <c r="I105" s="4"/>
    </row>
    <row r="106" spans="1:9" ht="27.75" hidden="1" customHeight="1">
      <c r="A106" s="36" t="s">
        <v>36</v>
      </c>
      <c r="B106" s="54" t="s">
        <v>13</v>
      </c>
      <c r="C106" s="54" t="s">
        <v>69</v>
      </c>
      <c r="D106" s="56" t="s">
        <v>152</v>
      </c>
      <c r="E106" s="54" t="s">
        <v>41</v>
      </c>
      <c r="F106" s="32"/>
      <c r="G106" s="34">
        <f t="shared" si="10"/>
        <v>0</v>
      </c>
      <c r="H106" s="4"/>
      <c r="I106" s="4"/>
    </row>
    <row r="107" spans="1:9" ht="27.75" hidden="1" customHeight="1">
      <c r="A107" s="20" t="s">
        <v>39</v>
      </c>
      <c r="B107" s="54" t="s">
        <v>13</v>
      </c>
      <c r="C107" s="54" t="s">
        <v>69</v>
      </c>
      <c r="D107" s="56" t="s">
        <v>152</v>
      </c>
      <c r="E107" s="54" t="s">
        <v>41</v>
      </c>
      <c r="F107" s="54" t="s">
        <v>40</v>
      </c>
      <c r="G107" s="34">
        <v>0</v>
      </c>
      <c r="H107" s="4"/>
      <c r="I107" s="4"/>
    </row>
    <row r="108" spans="1:9" ht="27.75" hidden="1" customHeight="1">
      <c r="A108" s="36" t="s">
        <v>153</v>
      </c>
      <c r="B108" s="21" t="s">
        <v>13</v>
      </c>
      <c r="C108" s="21" t="s">
        <v>69</v>
      </c>
      <c r="D108" s="50" t="s">
        <v>210</v>
      </c>
      <c r="E108" s="32"/>
      <c r="F108" s="32"/>
      <c r="G108" s="34">
        <f>G110</f>
        <v>0</v>
      </c>
      <c r="H108" s="4"/>
      <c r="I108" s="4"/>
    </row>
    <row r="109" spans="1:9" ht="27.75" hidden="1" customHeight="1">
      <c r="A109" s="51" t="s">
        <v>43</v>
      </c>
      <c r="B109" s="49" t="s">
        <v>13</v>
      </c>
      <c r="C109" s="49" t="s">
        <v>69</v>
      </c>
      <c r="D109" s="50" t="s">
        <v>210</v>
      </c>
      <c r="E109" s="50" t="s">
        <v>26</v>
      </c>
      <c r="F109" s="32"/>
      <c r="G109" s="34">
        <f>G110</f>
        <v>0</v>
      </c>
      <c r="H109" s="4"/>
      <c r="I109" s="4"/>
    </row>
    <row r="110" spans="1:9" ht="27.75" hidden="1" customHeight="1">
      <c r="A110" s="36" t="s">
        <v>154</v>
      </c>
      <c r="B110" s="21" t="s">
        <v>13</v>
      </c>
      <c r="C110" s="21" t="s">
        <v>69</v>
      </c>
      <c r="D110" s="50" t="s">
        <v>210</v>
      </c>
      <c r="E110" s="54" t="s">
        <v>68</v>
      </c>
      <c r="F110" s="32"/>
      <c r="G110" s="34">
        <f>G111</f>
        <v>0</v>
      </c>
      <c r="H110" s="4"/>
      <c r="I110" s="4"/>
    </row>
    <row r="111" spans="1:9" ht="27.75" hidden="1" customHeight="1">
      <c r="A111" s="20" t="s">
        <v>67</v>
      </c>
      <c r="B111" s="57" t="s">
        <v>13</v>
      </c>
      <c r="C111" s="57" t="s">
        <v>69</v>
      </c>
      <c r="D111" s="50" t="s">
        <v>210</v>
      </c>
      <c r="E111" s="54" t="s">
        <v>68</v>
      </c>
      <c r="F111" s="54" t="s">
        <v>38</v>
      </c>
      <c r="G111" s="34">
        <v>0</v>
      </c>
      <c r="H111" s="4"/>
      <c r="I111" s="4"/>
    </row>
    <row r="112" spans="1:9" ht="51.75" customHeight="1">
      <c r="A112" s="36" t="s">
        <v>70</v>
      </c>
      <c r="B112" s="21" t="s">
        <v>13</v>
      </c>
      <c r="C112" s="21" t="s">
        <v>69</v>
      </c>
      <c r="D112" s="21" t="s">
        <v>155</v>
      </c>
      <c r="E112" s="21"/>
      <c r="F112" s="21"/>
      <c r="G112" s="34">
        <f>G113+G117+G120+G124</f>
        <v>70000</v>
      </c>
      <c r="H112" s="4"/>
      <c r="I112" s="4"/>
    </row>
    <row r="113" spans="1:9" ht="27.75" customHeight="1">
      <c r="A113" s="48" t="s">
        <v>156</v>
      </c>
      <c r="B113" s="49" t="s">
        <v>13</v>
      </c>
      <c r="C113" s="49" t="s">
        <v>69</v>
      </c>
      <c r="D113" s="50" t="s">
        <v>157</v>
      </c>
      <c r="E113" s="21" t="s">
        <v>111</v>
      </c>
      <c r="F113" s="21"/>
      <c r="G113" s="34">
        <f>G114+G117</f>
        <v>70000</v>
      </c>
      <c r="H113" s="4"/>
      <c r="I113" s="4"/>
    </row>
    <row r="114" spans="1:9" ht="27.75" customHeight="1">
      <c r="A114" s="36" t="s">
        <v>211</v>
      </c>
      <c r="B114" s="49" t="s">
        <v>13</v>
      </c>
      <c r="C114" s="49" t="s">
        <v>69</v>
      </c>
      <c r="D114" s="50" t="s">
        <v>158</v>
      </c>
      <c r="E114" s="41"/>
      <c r="F114" s="41"/>
      <c r="G114" s="30">
        <f t="shared" ref="G114:G115" si="11">G115</f>
        <v>70000</v>
      </c>
      <c r="H114" s="5"/>
      <c r="I114" s="5"/>
    </row>
    <row r="115" spans="1:9" ht="27.75" customHeight="1">
      <c r="A115" s="36" t="s">
        <v>34</v>
      </c>
      <c r="B115" s="49" t="s">
        <v>13</v>
      </c>
      <c r="C115" s="49" t="s">
        <v>69</v>
      </c>
      <c r="D115" s="50" t="s">
        <v>158</v>
      </c>
      <c r="E115" s="41" t="s">
        <v>35</v>
      </c>
      <c r="F115" s="41"/>
      <c r="G115" s="30">
        <f t="shared" si="11"/>
        <v>70000</v>
      </c>
      <c r="H115" s="5"/>
      <c r="I115" s="5"/>
    </row>
    <row r="116" spans="1:9" ht="38.25" customHeight="1">
      <c r="A116" s="36" t="s">
        <v>36</v>
      </c>
      <c r="B116" s="49" t="s">
        <v>13</v>
      </c>
      <c r="C116" s="49" t="s">
        <v>69</v>
      </c>
      <c r="D116" s="50" t="s">
        <v>158</v>
      </c>
      <c r="E116" s="41" t="s">
        <v>37</v>
      </c>
      <c r="F116" s="41"/>
      <c r="G116" s="30">
        <v>70000</v>
      </c>
      <c r="H116" s="5"/>
      <c r="I116" s="5"/>
    </row>
    <row r="117" spans="1:9" ht="2.25" customHeight="1">
      <c r="A117" s="36" t="s">
        <v>159</v>
      </c>
      <c r="B117" s="21" t="s">
        <v>13</v>
      </c>
      <c r="C117" s="21" t="s">
        <v>69</v>
      </c>
      <c r="D117" s="58" t="s">
        <v>160</v>
      </c>
      <c r="E117" s="41" t="s">
        <v>111</v>
      </c>
      <c r="F117" s="41"/>
      <c r="G117" s="30">
        <f>G118</f>
        <v>0</v>
      </c>
      <c r="H117" s="5"/>
      <c r="I117" s="5"/>
    </row>
    <row r="118" spans="1:9" ht="27.75" hidden="1" customHeight="1">
      <c r="A118" s="51" t="s">
        <v>43</v>
      </c>
      <c r="B118" s="49" t="s">
        <v>13</v>
      </c>
      <c r="C118" s="49" t="s">
        <v>69</v>
      </c>
      <c r="D118" s="50" t="s">
        <v>160</v>
      </c>
      <c r="E118" s="52" t="s">
        <v>26</v>
      </c>
      <c r="F118" s="41"/>
      <c r="G118" s="30">
        <f>G119</f>
        <v>0</v>
      </c>
      <c r="H118" s="5"/>
      <c r="I118" s="5"/>
    </row>
    <row r="119" spans="1:9" ht="27.75" hidden="1" customHeight="1">
      <c r="A119" s="36" t="s">
        <v>154</v>
      </c>
      <c r="B119" s="21" t="s">
        <v>13</v>
      </c>
      <c r="C119" s="21" t="s">
        <v>69</v>
      </c>
      <c r="D119" s="50" t="s">
        <v>160</v>
      </c>
      <c r="E119" s="41" t="s">
        <v>68</v>
      </c>
      <c r="F119" s="41" t="s">
        <v>38</v>
      </c>
      <c r="G119" s="30">
        <f>G123</f>
        <v>0</v>
      </c>
      <c r="H119" s="5"/>
      <c r="I119" s="5"/>
    </row>
    <row r="120" spans="1:9" ht="27.75" hidden="1" customHeight="1">
      <c r="A120" s="20" t="s">
        <v>214</v>
      </c>
      <c r="B120" s="21" t="s">
        <v>13</v>
      </c>
      <c r="C120" s="21" t="s">
        <v>69</v>
      </c>
      <c r="D120" s="58" t="s">
        <v>161</v>
      </c>
      <c r="E120" s="41" t="s">
        <v>111</v>
      </c>
      <c r="F120" s="41"/>
      <c r="G120" s="30">
        <f>G122</f>
        <v>0</v>
      </c>
      <c r="H120" s="5"/>
      <c r="I120" s="5"/>
    </row>
    <row r="121" spans="1:9" ht="27.75" hidden="1" customHeight="1">
      <c r="A121" s="36" t="s">
        <v>36</v>
      </c>
      <c r="B121" s="21" t="s">
        <v>13</v>
      </c>
      <c r="C121" s="21" t="s">
        <v>69</v>
      </c>
      <c r="D121" s="58" t="s">
        <v>161</v>
      </c>
      <c r="E121" s="41" t="s">
        <v>35</v>
      </c>
      <c r="F121" s="41"/>
      <c r="G121" s="30">
        <f>G122</f>
        <v>0</v>
      </c>
      <c r="H121" s="5"/>
      <c r="I121" s="5"/>
    </row>
    <row r="122" spans="1:9" ht="27.75" hidden="1" customHeight="1">
      <c r="A122" s="20" t="s">
        <v>39</v>
      </c>
      <c r="B122" s="21" t="s">
        <v>13</v>
      </c>
      <c r="C122" s="21" t="s">
        <v>69</v>
      </c>
      <c r="D122" s="58" t="s">
        <v>212</v>
      </c>
      <c r="E122" s="41" t="s">
        <v>41</v>
      </c>
      <c r="F122" s="41" t="s">
        <v>40</v>
      </c>
      <c r="G122" s="30">
        <v>0</v>
      </c>
      <c r="H122" s="5"/>
      <c r="I122" s="5"/>
    </row>
    <row r="123" spans="1:9" ht="27.75" hidden="1" customHeight="1">
      <c r="A123" s="20" t="s">
        <v>202</v>
      </c>
      <c r="B123" s="57" t="s">
        <v>13</v>
      </c>
      <c r="C123" s="57" t="s">
        <v>69</v>
      </c>
      <c r="D123" s="50" t="s">
        <v>160</v>
      </c>
      <c r="E123" s="41" t="s">
        <v>68</v>
      </c>
      <c r="F123" s="41" t="s">
        <v>38</v>
      </c>
      <c r="G123" s="30">
        <v>0</v>
      </c>
      <c r="H123" s="5"/>
      <c r="I123" s="5"/>
    </row>
    <row r="124" spans="1:9" ht="27.75" hidden="1" customHeight="1">
      <c r="A124" s="20" t="s">
        <v>162</v>
      </c>
      <c r="B124" s="57" t="s">
        <v>13</v>
      </c>
      <c r="C124" s="57" t="s">
        <v>69</v>
      </c>
      <c r="D124" s="59" t="s">
        <v>163</v>
      </c>
      <c r="E124" s="41" t="s">
        <v>111</v>
      </c>
      <c r="F124" s="41"/>
      <c r="G124" s="30">
        <f>G125</f>
        <v>0</v>
      </c>
      <c r="H124" s="5"/>
      <c r="I124" s="5"/>
    </row>
    <row r="125" spans="1:9" ht="27.75" hidden="1" customHeight="1">
      <c r="A125" s="36" t="s">
        <v>36</v>
      </c>
      <c r="B125" s="57" t="s">
        <v>13</v>
      </c>
      <c r="C125" s="57" t="s">
        <v>69</v>
      </c>
      <c r="D125" s="59" t="s">
        <v>163</v>
      </c>
      <c r="E125" s="41" t="s">
        <v>35</v>
      </c>
      <c r="F125" s="41"/>
      <c r="G125" s="30">
        <f>G126</f>
        <v>0</v>
      </c>
      <c r="H125" s="5"/>
      <c r="I125" s="5"/>
    </row>
    <row r="126" spans="1:9" ht="6" hidden="1" customHeight="1">
      <c r="A126" s="20" t="s">
        <v>39</v>
      </c>
      <c r="B126" s="57" t="s">
        <v>13</v>
      </c>
      <c r="C126" s="57" t="s">
        <v>69</v>
      </c>
      <c r="D126" s="59" t="s">
        <v>163</v>
      </c>
      <c r="E126" s="41" t="s">
        <v>41</v>
      </c>
      <c r="F126" s="41" t="s">
        <v>40</v>
      </c>
      <c r="G126" s="30">
        <v>0</v>
      </c>
      <c r="H126" s="5"/>
      <c r="I126" s="5"/>
    </row>
    <row r="127" spans="1:9" ht="21.75" customHeight="1">
      <c r="A127" s="31" t="s">
        <v>71</v>
      </c>
      <c r="B127" s="32" t="s">
        <v>13</v>
      </c>
      <c r="C127" s="32" t="s">
        <v>72</v>
      </c>
      <c r="D127" s="32"/>
      <c r="E127" s="32"/>
      <c r="F127" s="32"/>
      <c r="G127" s="60">
        <f>G128</f>
        <v>1419920</v>
      </c>
      <c r="H127" s="5"/>
      <c r="I127" s="5"/>
    </row>
    <row r="128" spans="1:9" ht="40.5" customHeight="1">
      <c r="A128" s="36" t="s">
        <v>73</v>
      </c>
      <c r="B128" s="21" t="s">
        <v>13</v>
      </c>
      <c r="C128" s="21" t="s">
        <v>72</v>
      </c>
      <c r="D128" s="21" t="s">
        <v>164</v>
      </c>
      <c r="E128" s="21"/>
      <c r="F128" s="21"/>
      <c r="G128" s="60">
        <f>G129</f>
        <v>1419920</v>
      </c>
      <c r="H128" s="5"/>
      <c r="I128" s="5"/>
    </row>
    <row r="129" spans="1:9" ht="36" customHeight="1">
      <c r="A129" s="48" t="s">
        <v>165</v>
      </c>
      <c r="B129" s="49" t="s">
        <v>13</v>
      </c>
      <c r="C129" s="49" t="s">
        <v>72</v>
      </c>
      <c r="D129" s="50" t="s">
        <v>166</v>
      </c>
      <c r="E129" s="21"/>
      <c r="F129" s="21"/>
      <c r="G129" s="60">
        <f>G130+G133+G136+G139+G142</f>
        <v>1419920</v>
      </c>
      <c r="H129" s="5"/>
      <c r="I129" s="5"/>
    </row>
    <row r="130" spans="1:9" ht="42" customHeight="1">
      <c r="A130" s="97" t="s">
        <v>235</v>
      </c>
      <c r="B130" s="21" t="s">
        <v>13</v>
      </c>
      <c r="C130" s="21" t="s">
        <v>72</v>
      </c>
      <c r="D130" s="21" t="s">
        <v>167</v>
      </c>
      <c r="E130" s="21" t="s">
        <v>111</v>
      </c>
      <c r="F130" s="41"/>
      <c r="G130" s="60">
        <f>G131</f>
        <v>480000</v>
      </c>
      <c r="H130" s="5"/>
      <c r="I130" s="5"/>
    </row>
    <row r="131" spans="1:9" ht="36" customHeight="1">
      <c r="A131" s="36" t="s">
        <v>34</v>
      </c>
      <c r="B131" s="21" t="s">
        <v>13</v>
      </c>
      <c r="C131" s="21" t="s">
        <v>72</v>
      </c>
      <c r="D131" s="21" t="s">
        <v>168</v>
      </c>
      <c r="E131" s="41" t="s">
        <v>35</v>
      </c>
      <c r="F131" s="41"/>
      <c r="G131" s="30">
        <f>G132</f>
        <v>480000</v>
      </c>
      <c r="H131" s="5"/>
      <c r="I131" s="5"/>
    </row>
    <row r="132" spans="1:9" ht="42" customHeight="1">
      <c r="A132" s="36" t="s">
        <v>36</v>
      </c>
      <c r="B132" s="21" t="s">
        <v>13</v>
      </c>
      <c r="C132" s="21" t="s">
        <v>72</v>
      </c>
      <c r="D132" s="21" t="s">
        <v>226</v>
      </c>
      <c r="E132" s="41" t="s">
        <v>37</v>
      </c>
      <c r="F132" s="21"/>
      <c r="G132" s="30">
        <v>480000</v>
      </c>
      <c r="H132" s="5"/>
      <c r="I132" s="5"/>
    </row>
    <row r="133" spans="1:9" ht="27.75" customHeight="1">
      <c r="A133" s="61" t="s">
        <v>169</v>
      </c>
      <c r="B133" s="21" t="s">
        <v>13</v>
      </c>
      <c r="C133" s="21" t="s">
        <v>72</v>
      </c>
      <c r="D133" s="50" t="s">
        <v>170</v>
      </c>
      <c r="E133" s="21" t="s">
        <v>111</v>
      </c>
      <c r="F133" s="21"/>
      <c r="G133" s="30">
        <f t="shared" ref="G133:G134" si="12">G134</f>
        <v>150000</v>
      </c>
      <c r="H133" s="5"/>
      <c r="I133" s="5"/>
    </row>
    <row r="134" spans="1:9" ht="27.75" customHeight="1">
      <c r="A134" s="36" t="s">
        <v>34</v>
      </c>
      <c r="B134" s="21" t="s">
        <v>13</v>
      </c>
      <c r="C134" s="21" t="s">
        <v>72</v>
      </c>
      <c r="D134" s="50" t="s">
        <v>170</v>
      </c>
      <c r="E134" s="41" t="s">
        <v>35</v>
      </c>
      <c r="F134" s="21"/>
      <c r="G134" s="30">
        <f t="shared" si="12"/>
        <v>150000</v>
      </c>
      <c r="H134" s="5"/>
      <c r="I134" s="5"/>
    </row>
    <row r="135" spans="1:9" ht="37.5" customHeight="1">
      <c r="A135" s="36" t="s">
        <v>36</v>
      </c>
      <c r="B135" s="21" t="s">
        <v>13</v>
      </c>
      <c r="C135" s="21" t="s">
        <v>72</v>
      </c>
      <c r="D135" s="50" t="s">
        <v>170</v>
      </c>
      <c r="E135" s="41" t="s">
        <v>37</v>
      </c>
      <c r="F135" s="21"/>
      <c r="G135" s="30">
        <v>150000</v>
      </c>
      <c r="H135" s="5"/>
      <c r="I135" s="5"/>
    </row>
    <row r="136" spans="1:9" ht="42" customHeight="1">
      <c r="A136" s="61" t="s">
        <v>171</v>
      </c>
      <c r="B136" s="21" t="s">
        <v>13</v>
      </c>
      <c r="C136" s="21" t="s">
        <v>72</v>
      </c>
      <c r="D136" s="50" t="s">
        <v>172</v>
      </c>
      <c r="E136" s="21" t="s">
        <v>111</v>
      </c>
      <c r="F136" s="21"/>
      <c r="G136" s="30">
        <f>G137</f>
        <v>300000</v>
      </c>
      <c r="H136" s="5"/>
      <c r="I136" s="5"/>
    </row>
    <row r="137" spans="1:9" ht="27.75" customHeight="1">
      <c r="A137" s="36" t="s">
        <v>34</v>
      </c>
      <c r="B137" s="21" t="s">
        <v>13</v>
      </c>
      <c r="C137" s="21" t="s">
        <v>72</v>
      </c>
      <c r="D137" s="50" t="s">
        <v>172</v>
      </c>
      <c r="E137" s="41" t="s">
        <v>35</v>
      </c>
      <c r="F137" s="21"/>
      <c r="G137" s="30">
        <f>G138</f>
        <v>300000</v>
      </c>
      <c r="H137" s="5"/>
      <c r="I137" s="5"/>
    </row>
    <row r="138" spans="1:9" ht="41.25" customHeight="1">
      <c r="A138" s="36" t="s">
        <v>36</v>
      </c>
      <c r="B138" s="21" t="s">
        <v>13</v>
      </c>
      <c r="C138" s="21" t="s">
        <v>72</v>
      </c>
      <c r="D138" s="50" t="s">
        <v>172</v>
      </c>
      <c r="E138" s="41" t="s">
        <v>37</v>
      </c>
      <c r="F138" s="21"/>
      <c r="G138" s="30">
        <v>300000</v>
      </c>
      <c r="H138" s="5"/>
      <c r="I138" s="5"/>
    </row>
    <row r="139" spans="1:9" ht="53.25" customHeight="1">
      <c r="A139" s="35" t="s">
        <v>234</v>
      </c>
      <c r="B139" s="21" t="s">
        <v>13</v>
      </c>
      <c r="C139" s="21" t="s">
        <v>72</v>
      </c>
      <c r="D139" s="50" t="s">
        <v>173</v>
      </c>
      <c r="E139" s="21" t="s">
        <v>111</v>
      </c>
      <c r="F139" s="21"/>
      <c r="G139" s="30">
        <f t="shared" ref="G139:G140" si="13">G140</f>
        <v>200000</v>
      </c>
      <c r="H139" s="5"/>
      <c r="I139" s="5"/>
    </row>
    <row r="140" spans="1:9" ht="27.75" customHeight="1">
      <c r="A140" s="36" t="s">
        <v>34</v>
      </c>
      <c r="B140" s="21" t="s">
        <v>13</v>
      </c>
      <c r="C140" s="21" t="s">
        <v>72</v>
      </c>
      <c r="D140" s="50" t="s">
        <v>173</v>
      </c>
      <c r="E140" s="41" t="s">
        <v>35</v>
      </c>
      <c r="F140" s="21"/>
      <c r="G140" s="30">
        <f t="shared" si="13"/>
        <v>200000</v>
      </c>
      <c r="H140" s="5"/>
      <c r="I140" s="5"/>
    </row>
    <row r="141" spans="1:9" ht="27.75" customHeight="1">
      <c r="A141" s="36" t="s">
        <v>36</v>
      </c>
      <c r="B141" s="21" t="s">
        <v>13</v>
      </c>
      <c r="C141" s="21" t="s">
        <v>72</v>
      </c>
      <c r="D141" s="50" t="s">
        <v>173</v>
      </c>
      <c r="E141" s="41" t="s">
        <v>37</v>
      </c>
      <c r="F141" s="21"/>
      <c r="G141" s="30">
        <v>200000</v>
      </c>
      <c r="H141" s="5"/>
      <c r="I141" s="5"/>
    </row>
    <row r="142" spans="1:9" ht="36" customHeight="1">
      <c r="A142" s="35" t="s">
        <v>227</v>
      </c>
      <c r="B142" s="21" t="s">
        <v>13</v>
      </c>
      <c r="C142" s="21" t="s">
        <v>72</v>
      </c>
      <c r="D142" s="21" t="s">
        <v>197</v>
      </c>
      <c r="E142" s="21"/>
      <c r="F142" s="21"/>
      <c r="G142" s="60">
        <f>G143</f>
        <v>289920</v>
      </c>
      <c r="H142" s="5"/>
      <c r="I142" s="5"/>
    </row>
    <row r="143" spans="1:9" ht="27.75" customHeight="1">
      <c r="A143" s="36" t="s">
        <v>34</v>
      </c>
      <c r="B143" s="21" t="s">
        <v>13</v>
      </c>
      <c r="C143" s="21" t="s">
        <v>72</v>
      </c>
      <c r="D143" s="21" t="s">
        <v>197</v>
      </c>
      <c r="E143" s="41" t="s">
        <v>35</v>
      </c>
      <c r="F143" s="41"/>
      <c r="G143" s="30">
        <f t="shared" ref="G143" si="14">G144</f>
        <v>289920</v>
      </c>
      <c r="H143" s="5"/>
      <c r="I143" s="5"/>
    </row>
    <row r="144" spans="1:9" ht="36.75" customHeight="1">
      <c r="A144" s="36" t="s">
        <v>36</v>
      </c>
      <c r="B144" s="21" t="s">
        <v>13</v>
      </c>
      <c r="C144" s="21" t="s">
        <v>72</v>
      </c>
      <c r="D144" s="21" t="s">
        <v>197</v>
      </c>
      <c r="E144" s="41" t="s">
        <v>37</v>
      </c>
      <c r="F144" s="41"/>
      <c r="G144" s="30">
        <v>289920</v>
      </c>
      <c r="H144" s="5"/>
      <c r="I144" s="5"/>
    </row>
    <row r="145" spans="1:9" ht="21.75" hidden="1" customHeight="1">
      <c r="A145" s="20" t="s">
        <v>39</v>
      </c>
      <c r="B145" s="21" t="s">
        <v>13</v>
      </c>
      <c r="C145" s="21" t="s">
        <v>72</v>
      </c>
      <c r="D145" s="21" t="s">
        <v>197</v>
      </c>
      <c r="E145" s="21" t="s">
        <v>41</v>
      </c>
      <c r="F145" s="21" t="s">
        <v>40</v>
      </c>
      <c r="G145" s="30">
        <v>20000</v>
      </c>
      <c r="H145" s="5"/>
      <c r="I145" s="5"/>
    </row>
    <row r="146" spans="1:9" ht="27.75" hidden="1" customHeight="1">
      <c r="A146" s="20" t="s">
        <v>22</v>
      </c>
      <c r="B146" s="21" t="s">
        <v>13</v>
      </c>
      <c r="C146" s="21" t="s">
        <v>72</v>
      </c>
      <c r="D146" s="21" t="s">
        <v>197</v>
      </c>
      <c r="E146" s="21" t="s">
        <v>41</v>
      </c>
      <c r="F146" s="21" t="s">
        <v>23</v>
      </c>
      <c r="G146" s="62">
        <v>60000</v>
      </c>
      <c r="H146" s="5"/>
      <c r="I146" s="5"/>
    </row>
    <row r="147" spans="1:9" ht="11.25" customHeight="1">
      <c r="A147" s="31" t="s">
        <v>203</v>
      </c>
      <c r="B147" s="32" t="s">
        <v>13</v>
      </c>
      <c r="C147" s="32" t="s">
        <v>204</v>
      </c>
      <c r="D147" s="32"/>
      <c r="E147" s="32"/>
      <c r="F147" s="32"/>
      <c r="G147" s="26">
        <f t="shared" ref="G147:G151" si="15">G148</f>
        <v>10000</v>
      </c>
      <c r="H147" s="5"/>
      <c r="I147" s="5"/>
    </row>
    <row r="148" spans="1:9" ht="27.75" customHeight="1">
      <c r="A148" s="20" t="s">
        <v>16</v>
      </c>
      <c r="B148" s="21" t="s">
        <v>13</v>
      </c>
      <c r="C148" s="21" t="s">
        <v>74</v>
      </c>
      <c r="D148" s="21"/>
      <c r="E148" s="21"/>
      <c r="F148" s="21"/>
      <c r="G148" s="30">
        <f t="shared" si="15"/>
        <v>10000</v>
      </c>
      <c r="H148" s="5"/>
      <c r="I148" s="5"/>
    </row>
    <row r="149" spans="1:9" ht="27.75" customHeight="1">
      <c r="A149" s="35" t="s">
        <v>174</v>
      </c>
      <c r="B149" s="21" t="s">
        <v>13</v>
      </c>
      <c r="C149" s="21" t="s">
        <v>74</v>
      </c>
      <c r="D149" s="21" t="s">
        <v>175</v>
      </c>
      <c r="E149" s="21"/>
      <c r="F149" s="21"/>
      <c r="G149" s="30">
        <f t="shared" si="15"/>
        <v>10000</v>
      </c>
      <c r="H149" s="5"/>
      <c r="I149" s="5"/>
    </row>
    <row r="150" spans="1:9" ht="27.75" customHeight="1">
      <c r="A150" s="20" t="s">
        <v>75</v>
      </c>
      <c r="B150" s="21" t="s">
        <v>13</v>
      </c>
      <c r="C150" s="21" t="s">
        <v>74</v>
      </c>
      <c r="D150" s="21" t="s">
        <v>176</v>
      </c>
      <c r="E150" s="21" t="s">
        <v>111</v>
      </c>
      <c r="F150" s="41"/>
      <c r="G150" s="30">
        <f t="shared" si="15"/>
        <v>10000</v>
      </c>
      <c r="H150" s="5"/>
      <c r="I150" s="5"/>
    </row>
    <row r="151" spans="1:9" ht="27.75" customHeight="1">
      <c r="A151" s="36" t="s">
        <v>34</v>
      </c>
      <c r="B151" s="21" t="s">
        <v>13</v>
      </c>
      <c r="C151" s="21" t="s">
        <v>74</v>
      </c>
      <c r="D151" s="21" t="s">
        <v>176</v>
      </c>
      <c r="E151" s="41" t="s">
        <v>35</v>
      </c>
      <c r="F151" s="21"/>
      <c r="G151" s="30">
        <f t="shared" si="15"/>
        <v>10000</v>
      </c>
      <c r="H151" s="5"/>
      <c r="I151" s="5"/>
    </row>
    <row r="152" spans="1:9" ht="33.75" customHeight="1">
      <c r="A152" s="36" t="s">
        <v>36</v>
      </c>
      <c r="B152" s="21" t="s">
        <v>13</v>
      </c>
      <c r="C152" s="21" t="s">
        <v>74</v>
      </c>
      <c r="D152" s="21" t="s">
        <v>176</v>
      </c>
      <c r="E152" s="21" t="s">
        <v>37</v>
      </c>
      <c r="F152" s="21"/>
      <c r="G152" s="30">
        <v>10000</v>
      </c>
      <c r="H152" s="5"/>
      <c r="I152" s="5"/>
    </row>
    <row r="153" spans="1:9" ht="27.75" customHeight="1">
      <c r="A153" s="31" t="s">
        <v>90</v>
      </c>
      <c r="B153" s="32" t="s">
        <v>13</v>
      </c>
      <c r="C153" s="32" t="s">
        <v>91</v>
      </c>
      <c r="D153" s="32"/>
      <c r="E153" s="32"/>
      <c r="F153" s="32"/>
      <c r="G153" s="42">
        <f t="shared" ref="G153:G157" si="16">G154</f>
        <v>2209000</v>
      </c>
      <c r="H153" s="5"/>
      <c r="I153" s="5"/>
    </row>
    <row r="154" spans="1:9" ht="18" customHeight="1">
      <c r="A154" s="36" t="s">
        <v>92</v>
      </c>
      <c r="B154" s="41" t="s">
        <v>13</v>
      </c>
      <c r="C154" s="41" t="s">
        <v>93</v>
      </c>
      <c r="D154" s="41"/>
      <c r="E154" s="41"/>
      <c r="F154" s="41"/>
      <c r="G154" s="30">
        <f t="shared" si="16"/>
        <v>2209000</v>
      </c>
      <c r="H154" s="5"/>
      <c r="I154" s="5"/>
    </row>
    <row r="155" spans="1:9" ht="27.75" customHeight="1">
      <c r="A155" s="36" t="s">
        <v>94</v>
      </c>
      <c r="B155" s="41" t="s">
        <v>13</v>
      </c>
      <c r="C155" s="41" t="s">
        <v>93</v>
      </c>
      <c r="D155" s="41" t="s">
        <v>177</v>
      </c>
      <c r="E155" s="41"/>
      <c r="F155" s="41"/>
      <c r="G155" s="30">
        <f>G157</f>
        <v>2209000</v>
      </c>
      <c r="H155" s="5"/>
      <c r="I155" s="5"/>
    </row>
    <row r="156" spans="1:9" ht="27.75" customHeight="1">
      <c r="A156" s="63" t="s">
        <v>178</v>
      </c>
      <c r="B156" s="64" t="s">
        <v>13</v>
      </c>
      <c r="C156" s="64" t="s">
        <v>93</v>
      </c>
      <c r="D156" s="65" t="s">
        <v>179</v>
      </c>
      <c r="E156" s="41"/>
      <c r="F156" s="41"/>
      <c r="G156" s="30">
        <f>G157</f>
        <v>2209000</v>
      </c>
      <c r="H156" s="5"/>
      <c r="I156" s="5"/>
    </row>
    <row r="157" spans="1:9" ht="27.75" customHeight="1">
      <c r="A157" s="20" t="s">
        <v>95</v>
      </c>
      <c r="B157" s="41" t="s">
        <v>13</v>
      </c>
      <c r="C157" s="41" t="s">
        <v>93</v>
      </c>
      <c r="D157" s="52" t="s">
        <v>180</v>
      </c>
      <c r="E157" s="66" t="s">
        <v>111</v>
      </c>
      <c r="F157" s="66"/>
      <c r="G157" s="30">
        <f t="shared" si="16"/>
        <v>2209000</v>
      </c>
      <c r="H157" s="5"/>
      <c r="I157" s="5"/>
    </row>
    <row r="158" spans="1:9" ht="27.75" customHeight="1">
      <c r="A158" s="67" t="s">
        <v>85</v>
      </c>
      <c r="B158" s="41" t="s">
        <v>13</v>
      </c>
      <c r="C158" s="41" t="s">
        <v>93</v>
      </c>
      <c r="D158" s="52" t="s">
        <v>180</v>
      </c>
      <c r="E158" s="41" t="s">
        <v>86</v>
      </c>
      <c r="F158" s="41"/>
      <c r="G158" s="30">
        <v>2209000</v>
      </c>
      <c r="H158" s="5"/>
      <c r="I158" s="5"/>
    </row>
    <row r="159" spans="1:9" ht="15.75" customHeight="1">
      <c r="A159" s="31" t="s">
        <v>76</v>
      </c>
      <c r="B159" s="32" t="s">
        <v>13</v>
      </c>
      <c r="C159" s="32" t="s">
        <v>77</v>
      </c>
      <c r="D159" s="32"/>
      <c r="E159" s="32"/>
      <c r="F159" s="32"/>
      <c r="G159" s="42">
        <f>G160</f>
        <v>172160</v>
      </c>
      <c r="H159" s="5"/>
      <c r="I159" s="5"/>
    </row>
    <row r="160" spans="1:9" ht="21.75" customHeight="1">
      <c r="A160" s="69" t="s">
        <v>181</v>
      </c>
      <c r="B160" s="70" t="s">
        <v>50</v>
      </c>
      <c r="C160" s="70" t="s">
        <v>79</v>
      </c>
      <c r="D160" s="56"/>
      <c r="E160" s="32"/>
      <c r="F160" s="32"/>
      <c r="G160" s="42">
        <f>G161</f>
        <v>172160</v>
      </c>
      <c r="H160" s="5"/>
      <c r="I160" s="5"/>
    </row>
    <row r="161" spans="1:9" ht="40.5" customHeight="1">
      <c r="A161" s="20" t="s">
        <v>78</v>
      </c>
      <c r="B161" s="21" t="s">
        <v>13</v>
      </c>
      <c r="C161" s="21" t="s">
        <v>79</v>
      </c>
      <c r="D161" s="21" t="s">
        <v>182</v>
      </c>
      <c r="E161" s="21"/>
      <c r="F161" s="21"/>
      <c r="G161" s="30">
        <f>G162+G166</f>
        <v>172160</v>
      </c>
      <c r="H161" s="5"/>
      <c r="I161" s="5"/>
    </row>
    <row r="162" spans="1:9" ht="27.75" customHeight="1">
      <c r="A162" s="51" t="s">
        <v>183</v>
      </c>
      <c r="B162" s="49" t="s">
        <v>13</v>
      </c>
      <c r="C162" s="49" t="s">
        <v>79</v>
      </c>
      <c r="D162" s="50" t="s">
        <v>184</v>
      </c>
      <c r="E162" s="52" t="s">
        <v>80</v>
      </c>
      <c r="F162" s="21"/>
      <c r="G162" s="30">
        <f>G163+G164</f>
        <v>122160</v>
      </c>
      <c r="H162" s="5"/>
      <c r="I162" s="5"/>
    </row>
    <row r="163" spans="1:9" ht="27.75" customHeight="1">
      <c r="A163" s="51" t="s">
        <v>185</v>
      </c>
      <c r="B163" s="49" t="s">
        <v>13</v>
      </c>
      <c r="C163" s="49" t="s">
        <v>79</v>
      </c>
      <c r="D163" s="50" t="s">
        <v>186</v>
      </c>
      <c r="E163" s="52" t="s">
        <v>199</v>
      </c>
      <c r="F163" s="41"/>
      <c r="G163" s="30">
        <v>92160</v>
      </c>
      <c r="H163" s="5"/>
      <c r="I163" s="5"/>
    </row>
    <row r="164" spans="1:9" ht="27.75" customHeight="1">
      <c r="A164" s="36" t="s">
        <v>190</v>
      </c>
      <c r="B164" s="21" t="s">
        <v>50</v>
      </c>
      <c r="C164" s="21" t="s">
        <v>79</v>
      </c>
      <c r="D164" s="21" t="s">
        <v>191</v>
      </c>
      <c r="E164" s="41" t="s">
        <v>198</v>
      </c>
      <c r="F164" s="41"/>
      <c r="G164" s="30">
        <f>G165</f>
        <v>30000</v>
      </c>
      <c r="H164" s="5"/>
      <c r="I164" s="5"/>
    </row>
    <row r="165" spans="1:9" ht="27.75" customHeight="1">
      <c r="A165" s="71" t="s">
        <v>192</v>
      </c>
      <c r="B165" s="21" t="s">
        <v>50</v>
      </c>
      <c r="C165" s="21" t="s">
        <v>79</v>
      </c>
      <c r="D165" s="21" t="s">
        <v>191</v>
      </c>
      <c r="E165" s="41" t="s">
        <v>198</v>
      </c>
      <c r="F165" s="41"/>
      <c r="G165" s="30">
        <v>30000</v>
      </c>
      <c r="H165" s="5"/>
      <c r="I165" s="5"/>
    </row>
    <row r="166" spans="1:9" ht="27.75" customHeight="1">
      <c r="A166" s="72" t="s">
        <v>84</v>
      </c>
      <c r="B166" s="21" t="s">
        <v>50</v>
      </c>
      <c r="C166" s="21" t="s">
        <v>79</v>
      </c>
      <c r="D166" s="21" t="s">
        <v>193</v>
      </c>
      <c r="E166" s="41" t="s">
        <v>111</v>
      </c>
      <c r="F166" s="41"/>
      <c r="G166" s="30">
        <f t="shared" ref="G166" si="17">G167</f>
        <v>50000</v>
      </c>
      <c r="H166" s="5"/>
      <c r="I166" s="5"/>
    </row>
    <row r="167" spans="1:9" ht="27.75" customHeight="1">
      <c r="A167" s="67" t="s">
        <v>85</v>
      </c>
      <c r="B167" s="21" t="s">
        <v>50</v>
      </c>
      <c r="C167" s="21" t="s">
        <v>79</v>
      </c>
      <c r="D167" s="21" t="s">
        <v>194</v>
      </c>
      <c r="E167" s="41" t="s">
        <v>86</v>
      </c>
      <c r="F167" s="41"/>
      <c r="G167" s="30">
        <v>50000</v>
      </c>
      <c r="H167" s="5"/>
      <c r="I167" s="5"/>
    </row>
    <row r="168" spans="1:9" ht="20.25" customHeight="1">
      <c r="A168" s="67" t="s">
        <v>97</v>
      </c>
      <c r="B168" s="74" t="s">
        <v>13</v>
      </c>
      <c r="C168" s="75" t="s">
        <v>98</v>
      </c>
      <c r="D168" s="75"/>
      <c r="E168" s="75"/>
      <c r="F168" s="75"/>
      <c r="G168" s="26">
        <f>G170</f>
        <v>5000</v>
      </c>
      <c r="H168" s="5"/>
      <c r="I168" s="5"/>
    </row>
    <row r="169" spans="1:9" ht="17.25" customHeight="1">
      <c r="A169" s="73" t="s">
        <v>97</v>
      </c>
      <c r="B169" s="76" t="s">
        <v>13</v>
      </c>
      <c r="C169" s="77" t="s">
        <v>99</v>
      </c>
      <c r="D169" s="78"/>
      <c r="E169" s="77"/>
      <c r="F169" s="77"/>
      <c r="G169" s="79">
        <f t="shared" ref="G169:G171" si="18">G170</f>
        <v>5000</v>
      </c>
      <c r="H169" s="5"/>
      <c r="I169" s="5"/>
    </row>
    <row r="170" spans="1:9" ht="27.75" customHeight="1">
      <c r="A170" s="80" t="s">
        <v>100</v>
      </c>
      <c r="B170" s="76" t="s">
        <v>13</v>
      </c>
      <c r="C170" s="77" t="s">
        <v>99</v>
      </c>
      <c r="D170" s="78" t="s">
        <v>195</v>
      </c>
      <c r="E170" s="78"/>
      <c r="F170" s="78"/>
      <c r="G170" s="79">
        <f t="shared" si="18"/>
        <v>5000</v>
      </c>
      <c r="H170" s="5"/>
      <c r="I170" s="5"/>
    </row>
    <row r="171" spans="1:9" ht="27.75" customHeight="1">
      <c r="A171" s="20" t="s">
        <v>101</v>
      </c>
      <c r="B171" s="76" t="s">
        <v>13</v>
      </c>
      <c r="C171" s="77" t="s">
        <v>99</v>
      </c>
      <c r="D171" s="78" t="s">
        <v>196</v>
      </c>
      <c r="E171" s="78" t="s">
        <v>111</v>
      </c>
      <c r="F171" s="78"/>
      <c r="G171" s="79">
        <f t="shared" si="18"/>
        <v>5000</v>
      </c>
      <c r="H171" s="5"/>
      <c r="I171" s="5"/>
    </row>
    <row r="172" spans="1:9" ht="27.75" customHeight="1">
      <c r="A172" s="67" t="s">
        <v>85</v>
      </c>
      <c r="B172" s="76" t="s">
        <v>13</v>
      </c>
      <c r="C172" s="77" t="s">
        <v>99</v>
      </c>
      <c r="D172" s="78" t="s">
        <v>196</v>
      </c>
      <c r="E172" s="68" t="s">
        <v>86</v>
      </c>
      <c r="F172" s="68"/>
      <c r="G172" s="79">
        <v>5000</v>
      </c>
      <c r="H172" s="5"/>
      <c r="I172" s="5"/>
    </row>
    <row r="173" spans="1:9" ht="27.75" customHeight="1">
      <c r="A173" s="83" t="s">
        <v>102</v>
      </c>
      <c r="B173" s="84"/>
      <c r="C173" s="84"/>
      <c r="D173" s="84"/>
      <c r="E173" s="84"/>
      <c r="F173" s="84"/>
      <c r="G173" s="85">
        <f>G11</f>
        <v>8005393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7"/>
  <sheetViews>
    <sheetView workbookViewId="0">
      <selection activeCell="G110" sqref="A1:G110"/>
    </sheetView>
  </sheetViews>
  <sheetFormatPr defaultColWidth="19.85546875" defaultRowHeight="34.5" customHeight="1"/>
  <cols>
    <col min="1" max="1" width="37.85546875" style="1" customWidth="1"/>
    <col min="2" max="2" width="6" style="1" hidden="1" customWidth="1"/>
    <col min="3" max="3" width="6.85546875" style="1" customWidth="1"/>
    <col min="4" max="4" width="17.140625" style="1" customWidth="1"/>
    <col min="5" max="5" width="6.285156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5.75">
      <c r="A1" s="107" t="s">
        <v>221</v>
      </c>
      <c r="B1" s="107"/>
      <c r="C1" s="107"/>
      <c r="D1" s="107"/>
      <c r="E1" s="107"/>
      <c r="F1" s="107"/>
      <c r="G1" s="107"/>
    </row>
    <row r="2" spans="1:9" ht="15.75">
      <c r="A2" s="107" t="s">
        <v>216</v>
      </c>
      <c r="B2" s="108"/>
      <c r="C2" s="108"/>
      <c r="D2" s="108"/>
      <c r="E2" s="108"/>
      <c r="F2" s="108"/>
      <c r="G2" s="108"/>
    </row>
    <row r="3" spans="1:9" ht="15.75" customHeight="1">
      <c r="A3" s="107" t="s">
        <v>0</v>
      </c>
      <c r="B3" s="107"/>
      <c r="C3" s="107"/>
      <c r="D3" s="107"/>
      <c r="E3" s="107"/>
      <c r="F3" s="107"/>
      <c r="G3" s="107"/>
    </row>
    <row r="4" spans="1:9" ht="15.75" customHeight="1">
      <c r="A4" s="107" t="s">
        <v>236</v>
      </c>
      <c r="B4" s="107"/>
      <c r="C4" s="107"/>
      <c r="D4" s="107"/>
      <c r="E4" s="107"/>
      <c r="F4" s="107"/>
      <c r="G4" s="107"/>
    </row>
    <row r="5" spans="1:9" ht="77.25" customHeight="1">
      <c r="A5" s="104" t="s">
        <v>232</v>
      </c>
      <c r="B5" s="104"/>
      <c r="C5" s="104"/>
      <c r="D5" s="104"/>
      <c r="E5" s="104"/>
      <c r="F5" s="104"/>
      <c r="G5" s="104"/>
    </row>
    <row r="6" spans="1:9" ht="15.75">
      <c r="A6" s="86"/>
      <c r="B6" s="86"/>
      <c r="C6" s="86"/>
      <c r="D6" s="86"/>
      <c r="E6" s="86"/>
      <c r="F6" s="86"/>
      <c r="G6" s="86"/>
    </row>
    <row r="7" spans="1:9" ht="15.75">
      <c r="A7" s="10"/>
      <c r="B7" s="10"/>
      <c r="C7" s="10"/>
      <c r="D7" s="10"/>
      <c r="E7" s="10"/>
      <c r="F7" s="10"/>
      <c r="G7" s="10" t="s">
        <v>103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231</v>
      </c>
      <c r="H8" s="2"/>
      <c r="I8" s="2"/>
    </row>
    <row r="9" spans="1:9" ht="15.75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 ht="15.75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G12+G46+G54+G89+G141+G147+G154+G165</f>
        <v>8005393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G13+G19+G31+G34+G39</f>
        <v>3501562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71400</v>
      </c>
      <c r="H13" s="5"/>
      <c r="I13" s="5"/>
    </row>
    <row r="14" spans="1:9" ht="60.75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6" si="0">G15</f>
        <v>71400</v>
      </c>
      <c r="H14" s="5"/>
      <c r="I14" s="5"/>
    </row>
    <row r="15" spans="1:9" ht="31.5" customHeight="1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71400</v>
      </c>
      <c r="H15" s="5"/>
      <c r="I15" s="5"/>
    </row>
    <row r="16" spans="1:9" ht="67.5" customHeight="1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71400</v>
      </c>
      <c r="H16" s="5"/>
      <c r="I16" s="5"/>
    </row>
    <row r="17" spans="1:9" ht="33" customHeight="1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v>71400</v>
      </c>
      <c r="H17" s="5"/>
      <c r="I17" s="5"/>
    </row>
    <row r="18" spans="1:9" ht="46.5" customHeight="1">
      <c r="A18" s="31" t="s">
        <v>30</v>
      </c>
      <c r="B18" s="32" t="s">
        <v>13</v>
      </c>
      <c r="C18" s="32" t="s">
        <v>31</v>
      </c>
      <c r="D18" s="32"/>
      <c r="E18" s="32"/>
      <c r="F18" s="32"/>
      <c r="G18" s="33">
        <f>G19</f>
        <v>3074490</v>
      </c>
      <c r="H18" s="4"/>
      <c r="I18" s="4"/>
    </row>
    <row r="19" spans="1:9" ht="48">
      <c r="A19" s="20" t="s">
        <v>16</v>
      </c>
      <c r="B19" s="23" t="s">
        <v>13</v>
      </c>
      <c r="C19" s="24" t="s">
        <v>31</v>
      </c>
      <c r="D19" s="25" t="s">
        <v>105</v>
      </c>
      <c r="E19" s="25"/>
      <c r="F19" s="21"/>
      <c r="G19" s="34">
        <f>G20</f>
        <v>3074490</v>
      </c>
      <c r="H19" s="4"/>
      <c r="I19" s="4"/>
    </row>
    <row r="20" spans="1:9" ht="48">
      <c r="A20" s="35" t="s">
        <v>112</v>
      </c>
      <c r="B20" s="23" t="s">
        <v>13</v>
      </c>
      <c r="C20" s="24" t="s">
        <v>31</v>
      </c>
      <c r="D20" s="25" t="s">
        <v>108</v>
      </c>
      <c r="E20" s="25"/>
      <c r="F20" s="21"/>
      <c r="G20" s="34">
        <f>G21+G29</f>
        <v>3074490</v>
      </c>
      <c r="H20" s="4"/>
      <c r="I20" s="4"/>
    </row>
    <row r="21" spans="1:9" ht="15.75">
      <c r="A21" s="36" t="s">
        <v>32</v>
      </c>
      <c r="B21" s="23" t="s">
        <v>13</v>
      </c>
      <c r="C21" s="24" t="s">
        <v>31</v>
      </c>
      <c r="D21" s="25" t="s">
        <v>113</v>
      </c>
      <c r="E21" s="25"/>
      <c r="F21" s="21"/>
      <c r="G21" s="30">
        <f>G22+G25+G27</f>
        <v>2584008</v>
      </c>
      <c r="H21" s="5"/>
      <c r="I21" s="5"/>
    </row>
    <row r="22" spans="1:9" ht="15.75">
      <c r="A22" s="36" t="s">
        <v>32</v>
      </c>
      <c r="B22" s="23" t="s">
        <v>13</v>
      </c>
      <c r="C22" s="24" t="s">
        <v>31</v>
      </c>
      <c r="D22" s="25" t="s">
        <v>113</v>
      </c>
      <c r="E22" s="23" t="s">
        <v>111</v>
      </c>
      <c r="F22" s="21"/>
      <c r="G22" s="30">
        <f>G23</f>
        <v>1565306</v>
      </c>
      <c r="H22" s="5"/>
      <c r="I22" s="5"/>
    </row>
    <row r="23" spans="1:9" ht="60.75">
      <c r="A23" s="36" t="s">
        <v>33</v>
      </c>
      <c r="B23" s="23" t="s">
        <v>13</v>
      </c>
      <c r="C23" s="24" t="s">
        <v>31</v>
      </c>
      <c r="D23" s="25" t="s">
        <v>113</v>
      </c>
      <c r="E23" s="25">
        <v>100</v>
      </c>
      <c r="F23" s="21"/>
      <c r="G23" s="30">
        <f>G24</f>
        <v>1565306</v>
      </c>
      <c r="H23" s="5"/>
      <c r="I23" s="5"/>
    </row>
    <row r="24" spans="1:9" ht="24.75">
      <c r="A24" s="36" t="s">
        <v>21</v>
      </c>
      <c r="B24" s="23" t="s">
        <v>13</v>
      </c>
      <c r="C24" s="24" t="s">
        <v>31</v>
      </c>
      <c r="D24" s="25" t="s">
        <v>113</v>
      </c>
      <c r="E24" s="25">
        <v>120</v>
      </c>
      <c r="F24" s="21"/>
      <c r="G24" s="30">
        <v>1565306</v>
      </c>
      <c r="H24" s="5"/>
      <c r="I24" s="5"/>
    </row>
    <row r="25" spans="1:9" ht="28.5" customHeight="1">
      <c r="A25" s="36" t="s">
        <v>34</v>
      </c>
      <c r="B25" s="21" t="s">
        <v>13</v>
      </c>
      <c r="C25" s="21" t="s">
        <v>31</v>
      </c>
      <c r="D25" s="25" t="s">
        <v>113</v>
      </c>
      <c r="E25" s="21" t="s">
        <v>35</v>
      </c>
      <c r="F25" s="21"/>
      <c r="G25" s="30">
        <f>G26</f>
        <v>1011702</v>
      </c>
      <c r="H25" s="5"/>
      <c r="I25" s="5"/>
    </row>
    <row r="26" spans="1:9" ht="15.75" customHeight="1">
      <c r="A26" s="36" t="s">
        <v>36</v>
      </c>
      <c r="B26" s="21" t="s">
        <v>13</v>
      </c>
      <c r="C26" s="21" t="s">
        <v>31</v>
      </c>
      <c r="D26" s="25" t="s">
        <v>113</v>
      </c>
      <c r="E26" s="21" t="s">
        <v>37</v>
      </c>
      <c r="F26" s="21"/>
      <c r="G26" s="30">
        <v>1011702</v>
      </c>
      <c r="H26" s="5"/>
      <c r="I26" s="5"/>
    </row>
    <row r="27" spans="1:9" ht="20.25" customHeight="1">
      <c r="A27" s="20" t="s">
        <v>43</v>
      </c>
      <c r="B27" s="21" t="s">
        <v>13</v>
      </c>
      <c r="C27" s="21" t="s">
        <v>31</v>
      </c>
      <c r="D27" s="25" t="s">
        <v>113</v>
      </c>
      <c r="E27" s="21" t="s">
        <v>26</v>
      </c>
      <c r="F27" s="21"/>
      <c r="G27" s="30">
        <f t="shared" ref="G27" si="1">G28</f>
        <v>7000</v>
      </c>
      <c r="H27" s="5"/>
      <c r="I27" s="5"/>
    </row>
    <row r="28" spans="1:9" ht="15.75">
      <c r="A28" s="20" t="s">
        <v>44</v>
      </c>
      <c r="B28" s="21" t="s">
        <v>13</v>
      </c>
      <c r="C28" s="21" t="s">
        <v>31</v>
      </c>
      <c r="D28" s="25" t="s">
        <v>113</v>
      </c>
      <c r="E28" s="21" t="s">
        <v>45</v>
      </c>
      <c r="F28" s="21"/>
      <c r="G28" s="30">
        <v>7000</v>
      </c>
      <c r="H28" s="5"/>
      <c r="I28" s="5"/>
    </row>
    <row r="29" spans="1:9" ht="51.75" customHeight="1">
      <c r="A29" s="29" t="s">
        <v>33</v>
      </c>
      <c r="B29" s="23" t="s">
        <v>13</v>
      </c>
      <c r="C29" s="24" t="s">
        <v>31</v>
      </c>
      <c r="D29" s="25" t="s">
        <v>115</v>
      </c>
      <c r="E29" s="25">
        <v>100</v>
      </c>
      <c r="F29" s="30"/>
      <c r="G29" s="30">
        <f>G30</f>
        <v>490482</v>
      </c>
      <c r="H29" s="5"/>
      <c r="I29" s="5"/>
    </row>
    <row r="30" spans="1:9" ht="30.75" customHeight="1">
      <c r="A30" s="29" t="s">
        <v>21</v>
      </c>
      <c r="B30" s="23" t="s">
        <v>13</v>
      </c>
      <c r="C30" s="24" t="s">
        <v>31</v>
      </c>
      <c r="D30" s="25" t="s">
        <v>115</v>
      </c>
      <c r="E30" s="25">
        <v>120</v>
      </c>
      <c r="F30" s="30"/>
      <c r="G30" s="30">
        <v>490482</v>
      </c>
      <c r="H30" s="5"/>
      <c r="I30" s="5"/>
    </row>
    <row r="31" spans="1:9" ht="30.75" customHeight="1">
      <c r="A31" s="98" t="s">
        <v>237</v>
      </c>
      <c r="B31" s="23"/>
      <c r="C31" s="99" t="s">
        <v>238</v>
      </c>
      <c r="D31" s="100" t="s">
        <v>241</v>
      </c>
      <c r="E31" s="100"/>
      <c r="F31" s="100"/>
      <c r="G31" s="101">
        <f>G32</f>
        <v>90672</v>
      </c>
      <c r="H31" s="5"/>
      <c r="I31" s="5"/>
    </row>
    <row r="32" spans="1:9" ht="33.75" customHeight="1">
      <c r="A32" s="87" t="s">
        <v>239</v>
      </c>
      <c r="B32" s="23"/>
      <c r="C32" s="100" t="s">
        <v>240</v>
      </c>
      <c r="D32" s="100" t="s">
        <v>241</v>
      </c>
      <c r="E32" s="100"/>
      <c r="F32" s="100"/>
      <c r="G32" s="102">
        <f>G33</f>
        <v>90672</v>
      </c>
      <c r="H32" s="5"/>
      <c r="I32" s="5"/>
    </row>
    <row r="33" spans="1:9" ht="30.75" customHeight="1">
      <c r="A33" s="87" t="s">
        <v>21</v>
      </c>
      <c r="B33" s="23"/>
      <c r="C33" s="100" t="s">
        <v>240</v>
      </c>
      <c r="D33" s="100" t="s">
        <v>241</v>
      </c>
      <c r="E33" s="100" t="s">
        <v>18</v>
      </c>
      <c r="F33" s="100"/>
      <c r="G33" s="102">
        <v>90672</v>
      </c>
      <c r="H33" s="5"/>
      <c r="I33" s="5"/>
    </row>
    <row r="34" spans="1:9" ht="30.75" customHeight="1">
      <c r="A34" s="31" t="s">
        <v>24</v>
      </c>
      <c r="B34" s="32" t="s">
        <v>13</v>
      </c>
      <c r="C34" s="32" t="s">
        <v>25</v>
      </c>
      <c r="D34" s="32"/>
      <c r="E34" s="32"/>
      <c r="F34" s="32"/>
      <c r="G34" s="39">
        <f t="shared" ref="G34:G37" si="2">G35</f>
        <v>10000</v>
      </c>
      <c r="H34" s="5"/>
      <c r="I34" s="5"/>
    </row>
    <row r="35" spans="1:9" ht="32.25" customHeight="1">
      <c r="A35" s="20" t="s">
        <v>16</v>
      </c>
      <c r="B35" s="23" t="s">
        <v>13</v>
      </c>
      <c r="C35" s="24" t="s">
        <v>25</v>
      </c>
      <c r="D35" s="25" t="s">
        <v>105</v>
      </c>
      <c r="E35" s="25"/>
      <c r="F35" s="21"/>
      <c r="G35" s="34">
        <f t="shared" si="2"/>
        <v>10000</v>
      </c>
      <c r="H35" s="5"/>
      <c r="I35" s="5"/>
    </row>
    <row r="36" spans="1:9" ht="47.25" customHeight="1">
      <c r="A36" s="40" t="s">
        <v>116</v>
      </c>
      <c r="B36" s="23" t="s">
        <v>13</v>
      </c>
      <c r="C36" s="24" t="s">
        <v>25</v>
      </c>
      <c r="D36" s="25" t="s">
        <v>108</v>
      </c>
      <c r="E36" s="25"/>
      <c r="F36" s="21"/>
      <c r="G36" s="34">
        <f t="shared" si="2"/>
        <v>10000</v>
      </c>
      <c r="H36" s="5"/>
      <c r="I36" s="5"/>
    </row>
    <row r="37" spans="1:9" ht="36" customHeight="1">
      <c r="A37" s="29" t="s">
        <v>117</v>
      </c>
      <c r="B37" s="23" t="s">
        <v>13</v>
      </c>
      <c r="C37" s="24" t="s">
        <v>25</v>
      </c>
      <c r="D37" s="25" t="s">
        <v>118</v>
      </c>
      <c r="E37" s="23" t="s">
        <v>111</v>
      </c>
      <c r="F37" s="21"/>
      <c r="G37" s="30">
        <f t="shared" si="2"/>
        <v>10000</v>
      </c>
      <c r="H37" s="5"/>
      <c r="I37" s="5"/>
    </row>
    <row r="38" spans="1:9" ht="32.25" customHeight="1">
      <c r="A38" s="29" t="s">
        <v>43</v>
      </c>
      <c r="B38" s="23" t="s">
        <v>13</v>
      </c>
      <c r="C38" s="24" t="s">
        <v>25</v>
      </c>
      <c r="D38" s="25" t="s">
        <v>118</v>
      </c>
      <c r="E38" s="25">
        <v>800</v>
      </c>
      <c r="F38" s="21"/>
      <c r="G38" s="30">
        <v>10000</v>
      </c>
      <c r="H38" s="5"/>
      <c r="I38" s="5"/>
    </row>
    <row r="39" spans="1:9" ht="30.75" customHeight="1">
      <c r="A39" s="31" t="s">
        <v>47</v>
      </c>
      <c r="B39" s="32" t="s">
        <v>13</v>
      </c>
      <c r="C39" s="32" t="s">
        <v>48</v>
      </c>
      <c r="D39" s="32"/>
      <c r="E39" s="32"/>
      <c r="F39" s="32"/>
      <c r="G39" s="26">
        <f t="shared" ref="G39:G43" si="3">G40</f>
        <v>255000</v>
      </c>
      <c r="H39" s="5"/>
      <c r="I39" s="5"/>
    </row>
    <row r="40" spans="1:9" ht="36" customHeight="1">
      <c r="A40" s="20" t="s">
        <v>16</v>
      </c>
      <c r="B40" s="23" t="s">
        <v>13</v>
      </c>
      <c r="C40" s="24" t="s">
        <v>48</v>
      </c>
      <c r="D40" s="25" t="s">
        <v>105</v>
      </c>
      <c r="E40" s="25"/>
      <c r="F40" s="21"/>
      <c r="G40" s="30">
        <f t="shared" si="3"/>
        <v>255000</v>
      </c>
      <c r="H40" s="5"/>
      <c r="I40" s="5"/>
    </row>
    <row r="41" spans="1:9" ht="32.25" customHeight="1">
      <c r="A41" s="35" t="s">
        <v>119</v>
      </c>
      <c r="B41" s="23" t="s">
        <v>13</v>
      </c>
      <c r="C41" s="24" t="s">
        <v>48</v>
      </c>
      <c r="D41" s="25" t="s">
        <v>108</v>
      </c>
      <c r="E41" s="25"/>
      <c r="F41" s="41"/>
      <c r="G41" s="34">
        <f>G42+G45</f>
        <v>255000</v>
      </c>
      <c r="H41" s="4"/>
      <c r="I41" s="4"/>
    </row>
    <row r="42" spans="1:9" ht="33" customHeight="1">
      <c r="A42" s="36" t="s">
        <v>49</v>
      </c>
      <c r="B42" s="23" t="s">
        <v>13</v>
      </c>
      <c r="C42" s="24" t="s">
        <v>48</v>
      </c>
      <c r="D42" s="25" t="s">
        <v>120</v>
      </c>
      <c r="E42" s="23" t="s">
        <v>111</v>
      </c>
      <c r="F42" s="41"/>
      <c r="G42" s="34">
        <f t="shared" si="3"/>
        <v>250000</v>
      </c>
      <c r="H42" s="4"/>
      <c r="I42" s="4"/>
    </row>
    <row r="43" spans="1:9" ht="35.25" customHeight="1">
      <c r="A43" s="36" t="s">
        <v>34</v>
      </c>
      <c r="B43" s="23" t="s">
        <v>13</v>
      </c>
      <c r="C43" s="24" t="s">
        <v>48</v>
      </c>
      <c r="D43" s="25" t="s">
        <v>120</v>
      </c>
      <c r="E43" s="25">
        <v>200</v>
      </c>
      <c r="F43" s="41"/>
      <c r="G43" s="30">
        <f t="shared" si="3"/>
        <v>250000</v>
      </c>
      <c r="H43" s="5"/>
      <c r="I43" s="5"/>
    </row>
    <row r="44" spans="1:9" ht="37.5" customHeight="1">
      <c r="A44" s="36" t="s">
        <v>36</v>
      </c>
      <c r="B44" s="23" t="s">
        <v>13</v>
      </c>
      <c r="C44" s="24" t="s">
        <v>48</v>
      </c>
      <c r="D44" s="25" t="s">
        <v>120</v>
      </c>
      <c r="E44" s="25">
        <v>240</v>
      </c>
      <c r="F44" s="41"/>
      <c r="G44" s="30">
        <v>250000</v>
      </c>
      <c r="H44" s="5"/>
      <c r="I44" s="5"/>
    </row>
    <row r="45" spans="1:9" ht="32.25" customHeight="1">
      <c r="A45" s="20" t="s">
        <v>28</v>
      </c>
      <c r="B45" s="41" t="s">
        <v>50</v>
      </c>
      <c r="C45" s="41" t="s">
        <v>48</v>
      </c>
      <c r="D45" s="25" t="s">
        <v>120</v>
      </c>
      <c r="E45" s="41" t="s">
        <v>26</v>
      </c>
      <c r="F45" s="41" t="s">
        <v>29</v>
      </c>
      <c r="G45" s="30">
        <v>5000</v>
      </c>
      <c r="H45" s="5"/>
      <c r="I45" s="5"/>
    </row>
    <row r="46" spans="1:9" ht="22.5" customHeight="1">
      <c r="A46" s="31" t="s">
        <v>51</v>
      </c>
      <c r="B46" s="32" t="s">
        <v>13</v>
      </c>
      <c r="C46" s="32" t="s">
        <v>52</v>
      </c>
      <c r="D46" s="32"/>
      <c r="E46" s="32"/>
      <c r="F46" s="32"/>
      <c r="G46" s="42">
        <f t="shared" ref="G46:G48" si="4">G47</f>
        <v>92751</v>
      </c>
      <c r="H46" s="5"/>
      <c r="I46" s="5"/>
    </row>
    <row r="47" spans="1:9" ht="30" customHeight="1">
      <c r="A47" s="20" t="s">
        <v>53</v>
      </c>
      <c r="B47" s="21" t="s">
        <v>13</v>
      </c>
      <c r="C47" s="21" t="s">
        <v>54</v>
      </c>
      <c r="D47" s="25"/>
      <c r="E47" s="21"/>
      <c r="F47" s="21"/>
      <c r="G47" s="30">
        <f t="shared" si="4"/>
        <v>92751</v>
      </c>
      <c r="H47" s="5"/>
      <c r="I47" s="5"/>
    </row>
    <row r="48" spans="1:9" ht="33.75" customHeight="1">
      <c r="A48" s="40" t="s">
        <v>121</v>
      </c>
      <c r="B48" s="23" t="s">
        <v>122</v>
      </c>
      <c r="C48" s="24" t="s">
        <v>54</v>
      </c>
      <c r="D48" s="25" t="s">
        <v>123</v>
      </c>
      <c r="E48" s="21"/>
      <c r="F48" s="21"/>
      <c r="G48" s="30">
        <f t="shared" si="4"/>
        <v>92751</v>
      </c>
      <c r="H48" s="5"/>
      <c r="I48" s="5"/>
    </row>
    <row r="49" spans="1:9" ht="36.75">
      <c r="A49" s="36" t="s">
        <v>55</v>
      </c>
      <c r="B49" s="21" t="s">
        <v>13</v>
      </c>
      <c r="C49" s="21" t="s">
        <v>54</v>
      </c>
      <c r="D49" s="21" t="s">
        <v>124</v>
      </c>
      <c r="E49" s="21" t="s">
        <v>111</v>
      </c>
      <c r="F49" s="21"/>
      <c r="G49" s="30">
        <f>G50+G52</f>
        <v>92751</v>
      </c>
      <c r="H49" s="5"/>
      <c r="I49" s="5"/>
    </row>
    <row r="50" spans="1:9" ht="72">
      <c r="A50" s="20" t="s">
        <v>17</v>
      </c>
      <c r="B50" s="21" t="s">
        <v>13</v>
      </c>
      <c r="C50" s="21" t="s">
        <v>54</v>
      </c>
      <c r="D50" s="21" t="s">
        <v>124</v>
      </c>
      <c r="E50" s="21" t="s">
        <v>18</v>
      </c>
      <c r="F50" s="21"/>
      <c r="G50" s="30">
        <v>63795</v>
      </c>
      <c r="H50" s="5"/>
      <c r="I50" s="5"/>
    </row>
    <row r="51" spans="1:9" ht="0.75" customHeight="1">
      <c r="A51" s="36" t="s">
        <v>21</v>
      </c>
      <c r="B51" s="21" t="s">
        <v>13</v>
      </c>
      <c r="C51" s="21" t="s">
        <v>54</v>
      </c>
      <c r="D51" s="21" t="s">
        <v>124</v>
      </c>
      <c r="E51" s="21" t="s">
        <v>19</v>
      </c>
      <c r="F51" s="21"/>
      <c r="G51" s="30">
        <v>63111.5</v>
      </c>
      <c r="H51" s="5"/>
      <c r="I51" s="5"/>
    </row>
    <row r="52" spans="1:9" ht="24.75">
      <c r="A52" s="36" t="s">
        <v>34</v>
      </c>
      <c r="B52" s="21" t="s">
        <v>13</v>
      </c>
      <c r="C52" s="21" t="s">
        <v>54</v>
      </c>
      <c r="D52" s="21" t="s">
        <v>124</v>
      </c>
      <c r="E52" s="21" t="s">
        <v>35</v>
      </c>
      <c r="F52" s="21"/>
      <c r="G52" s="30">
        <f>G53</f>
        <v>28956</v>
      </c>
      <c r="H52" s="5"/>
      <c r="I52" s="5"/>
    </row>
    <row r="53" spans="1:9" ht="36.75">
      <c r="A53" s="36" t="s">
        <v>36</v>
      </c>
      <c r="B53" s="21" t="s">
        <v>13</v>
      </c>
      <c r="C53" s="21" t="s">
        <v>54</v>
      </c>
      <c r="D53" s="21" t="s">
        <v>124</v>
      </c>
      <c r="E53" s="21" t="s">
        <v>37</v>
      </c>
      <c r="F53" s="21"/>
      <c r="G53" s="30">
        <v>28956</v>
      </c>
      <c r="H53" s="5"/>
      <c r="I53" s="5"/>
    </row>
    <row r="54" spans="1:9" ht="24">
      <c r="A54" s="31" t="s">
        <v>56</v>
      </c>
      <c r="B54" s="32" t="s">
        <v>13</v>
      </c>
      <c r="C54" s="32" t="s">
        <v>57</v>
      </c>
      <c r="D54" s="32"/>
      <c r="E54" s="32"/>
      <c r="F54" s="32"/>
      <c r="G54" s="43">
        <f>G55</f>
        <v>525000</v>
      </c>
      <c r="H54" s="4"/>
      <c r="I54" s="4"/>
    </row>
    <row r="55" spans="1:9" ht="30" customHeight="1">
      <c r="A55" s="44" t="s">
        <v>58</v>
      </c>
      <c r="B55" s="21" t="s">
        <v>13</v>
      </c>
      <c r="C55" s="21" t="s">
        <v>59</v>
      </c>
      <c r="D55" s="21"/>
      <c r="E55" s="21"/>
      <c r="F55" s="21"/>
      <c r="G55" s="34">
        <f>G56+G61</f>
        <v>525000</v>
      </c>
      <c r="H55" s="4"/>
      <c r="I55" s="4"/>
    </row>
    <row r="56" spans="1:9" ht="24.75" customHeight="1">
      <c r="A56" s="20" t="s">
        <v>60</v>
      </c>
      <c r="B56" s="21" t="s">
        <v>13</v>
      </c>
      <c r="C56" s="21" t="s">
        <v>59</v>
      </c>
      <c r="D56" s="21" t="s">
        <v>125</v>
      </c>
      <c r="E56" s="21"/>
      <c r="F56" s="21"/>
      <c r="G56" s="34">
        <f>G57</f>
        <v>200000</v>
      </c>
      <c r="H56" s="4"/>
      <c r="I56" s="4"/>
    </row>
    <row r="57" spans="1:9" ht="36">
      <c r="A57" s="45" t="s">
        <v>126</v>
      </c>
      <c r="B57" s="46" t="s">
        <v>13</v>
      </c>
      <c r="C57" s="46" t="s">
        <v>59</v>
      </c>
      <c r="D57" s="47" t="s">
        <v>127</v>
      </c>
      <c r="E57" s="21" t="s">
        <v>111</v>
      </c>
      <c r="F57" s="21"/>
      <c r="G57" s="34">
        <f>G59</f>
        <v>200000</v>
      </c>
      <c r="H57" s="4"/>
      <c r="I57" s="4"/>
    </row>
    <row r="58" spans="1:9" ht="24">
      <c r="A58" s="48" t="s">
        <v>128</v>
      </c>
      <c r="B58" s="49" t="s">
        <v>13</v>
      </c>
      <c r="C58" s="49" t="s">
        <v>59</v>
      </c>
      <c r="D58" s="50" t="s">
        <v>129</v>
      </c>
      <c r="E58" s="21"/>
      <c r="F58" s="21"/>
      <c r="G58" s="34">
        <f>G59</f>
        <v>200000</v>
      </c>
      <c r="H58" s="4"/>
      <c r="I58" s="4"/>
    </row>
    <row r="59" spans="1:9" ht="24">
      <c r="A59" s="20" t="s">
        <v>34</v>
      </c>
      <c r="B59" s="21" t="s">
        <v>13</v>
      </c>
      <c r="C59" s="21" t="s">
        <v>59</v>
      </c>
      <c r="D59" s="50" t="s">
        <v>129</v>
      </c>
      <c r="E59" s="21" t="s">
        <v>35</v>
      </c>
      <c r="F59" s="21"/>
      <c r="G59" s="30">
        <v>200000</v>
      </c>
      <c r="H59" s="5"/>
      <c r="I59" s="5"/>
    </row>
    <row r="60" spans="1:9" ht="36.75">
      <c r="A60" s="36" t="s">
        <v>36</v>
      </c>
      <c r="B60" s="21" t="s">
        <v>13</v>
      </c>
      <c r="C60" s="21" t="s">
        <v>59</v>
      </c>
      <c r="D60" s="50" t="s">
        <v>129</v>
      </c>
      <c r="E60" s="41" t="s">
        <v>37</v>
      </c>
      <c r="F60" s="41"/>
      <c r="G60" s="30">
        <v>160000</v>
      </c>
      <c r="H60" s="5"/>
      <c r="I60" s="5"/>
    </row>
    <row r="61" spans="1:9" ht="28.5" customHeight="1">
      <c r="A61" s="20" t="s">
        <v>130</v>
      </c>
      <c r="B61" s="21" t="s">
        <v>13</v>
      </c>
      <c r="C61" s="21" t="s">
        <v>59</v>
      </c>
      <c r="D61" s="50" t="s">
        <v>131</v>
      </c>
      <c r="E61" s="21" t="s">
        <v>111</v>
      </c>
      <c r="F61" s="41"/>
      <c r="G61" s="30">
        <f t="shared" ref="G61:G62" si="5">G62</f>
        <v>325000</v>
      </c>
      <c r="H61" s="5"/>
      <c r="I61" s="5"/>
    </row>
    <row r="62" spans="1:9" ht="25.5" customHeight="1">
      <c r="A62" s="20" t="s">
        <v>34</v>
      </c>
      <c r="B62" s="21" t="s">
        <v>13</v>
      </c>
      <c r="C62" s="21" t="s">
        <v>59</v>
      </c>
      <c r="D62" s="50" t="s">
        <v>131</v>
      </c>
      <c r="E62" s="21" t="s">
        <v>35</v>
      </c>
      <c r="F62" s="41"/>
      <c r="G62" s="30">
        <f t="shared" si="5"/>
        <v>325000</v>
      </c>
      <c r="H62" s="5"/>
      <c r="I62" s="5"/>
    </row>
    <row r="63" spans="1:9" ht="36.75">
      <c r="A63" s="36" t="s">
        <v>36</v>
      </c>
      <c r="B63" s="21" t="s">
        <v>13</v>
      </c>
      <c r="C63" s="21" t="s">
        <v>59</v>
      </c>
      <c r="D63" s="50" t="s">
        <v>131</v>
      </c>
      <c r="E63" s="41" t="s">
        <v>37</v>
      </c>
      <c r="F63" s="41"/>
      <c r="G63" s="30">
        <v>325000</v>
      </c>
      <c r="H63" s="5"/>
      <c r="I63" s="5"/>
    </row>
    <row r="64" spans="1:9" ht="2.25" hidden="1" customHeight="1">
      <c r="A64" s="31" t="s">
        <v>61</v>
      </c>
      <c r="B64" s="32" t="s">
        <v>13</v>
      </c>
      <c r="C64" s="32" t="s">
        <v>62</v>
      </c>
      <c r="D64" s="32"/>
      <c r="E64" s="32"/>
      <c r="F64" s="32"/>
      <c r="G64" s="42">
        <f t="shared" ref="G64:G70" si="6">G65</f>
        <v>0</v>
      </c>
      <c r="H64" s="5"/>
      <c r="I64" s="5"/>
    </row>
    <row r="65" spans="1:9" ht="15.75" hidden="1" customHeight="1">
      <c r="A65" s="20" t="s">
        <v>63</v>
      </c>
      <c r="B65" s="21" t="s">
        <v>13</v>
      </c>
      <c r="C65" s="21" t="s">
        <v>64</v>
      </c>
      <c r="D65" s="21"/>
      <c r="E65" s="21"/>
      <c r="F65" s="21"/>
      <c r="G65" s="30">
        <f t="shared" si="6"/>
        <v>0</v>
      </c>
      <c r="H65" s="5"/>
      <c r="I65" s="5"/>
    </row>
    <row r="66" spans="1:9" ht="24" hidden="1" customHeight="1">
      <c r="A66" s="48" t="s">
        <v>132</v>
      </c>
      <c r="B66" s="49" t="s">
        <v>13</v>
      </c>
      <c r="C66" s="49" t="s">
        <v>64</v>
      </c>
      <c r="D66" s="50" t="s">
        <v>133</v>
      </c>
      <c r="E66" s="21"/>
      <c r="F66" s="21"/>
      <c r="G66" s="30">
        <f t="shared" si="6"/>
        <v>0</v>
      </c>
      <c r="H66" s="5"/>
      <c r="I66" s="5"/>
    </row>
    <row r="67" spans="1:9" ht="36" hidden="1" customHeight="1">
      <c r="A67" s="29" t="s">
        <v>134</v>
      </c>
      <c r="B67" s="49" t="s">
        <v>50</v>
      </c>
      <c r="C67" s="49" t="s">
        <v>64</v>
      </c>
      <c r="D67" s="50" t="s">
        <v>135</v>
      </c>
      <c r="E67" s="41" t="s">
        <v>111</v>
      </c>
      <c r="F67" s="41"/>
      <c r="G67" s="30">
        <f>G68+G84</f>
        <v>0</v>
      </c>
      <c r="H67" s="5"/>
      <c r="I67" s="5"/>
    </row>
    <row r="68" spans="1:9" ht="24" hidden="1" customHeight="1">
      <c r="A68" s="40" t="s">
        <v>136</v>
      </c>
      <c r="B68" s="23" t="s">
        <v>13</v>
      </c>
      <c r="C68" s="24" t="s">
        <v>64</v>
      </c>
      <c r="D68" s="25" t="s">
        <v>135</v>
      </c>
      <c r="E68" s="41"/>
      <c r="F68" s="41"/>
      <c r="G68" s="30">
        <f>G69+G74+G80</f>
        <v>0</v>
      </c>
      <c r="H68" s="5"/>
      <c r="I68" s="5"/>
    </row>
    <row r="69" spans="1:9" ht="19.5" hidden="1" customHeight="1">
      <c r="A69" s="51" t="s">
        <v>137</v>
      </c>
      <c r="B69" s="49" t="s">
        <v>50</v>
      </c>
      <c r="C69" s="49" t="s">
        <v>64</v>
      </c>
      <c r="D69" s="50" t="s">
        <v>138</v>
      </c>
      <c r="E69" s="41" t="s">
        <v>35</v>
      </c>
      <c r="F69" s="41"/>
      <c r="G69" s="30">
        <f>G70</f>
        <v>0</v>
      </c>
      <c r="H69" s="5"/>
      <c r="I69" s="5"/>
    </row>
    <row r="70" spans="1:9" ht="17.25" hidden="1" customHeight="1">
      <c r="A70" s="36" t="s">
        <v>34</v>
      </c>
      <c r="B70" s="21" t="s">
        <v>13</v>
      </c>
      <c r="C70" s="21" t="s">
        <v>64</v>
      </c>
      <c r="D70" s="50" t="s">
        <v>138</v>
      </c>
      <c r="E70" s="41" t="s">
        <v>37</v>
      </c>
      <c r="F70" s="41"/>
      <c r="G70" s="30">
        <f t="shared" si="6"/>
        <v>0</v>
      </c>
      <c r="H70" s="5"/>
      <c r="I70" s="5"/>
    </row>
    <row r="71" spans="1:9" ht="36.75" hidden="1" customHeight="1">
      <c r="A71" s="36" t="s">
        <v>36</v>
      </c>
      <c r="B71" s="21" t="s">
        <v>13</v>
      </c>
      <c r="C71" s="21" t="s">
        <v>64</v>
      </c>
      <c r="D71" s="50" t="s">
        <v>138</v>
      </c>
      <c r="E71" s="41" t="s">
        <v>41</v>
      </c>
      <c r="F71" s="41"/>
      <c r="G71" s="30">
        <f>G72+G73</f>
        <v>0</v>
      </c>
      <c r="H71" s="5"/>
      <c r="I71" s="5"/>
    </row>
    <row r="72" spans="1:9" ht="0.75" customHeight="1">
      <c r="A72" s="20" t="s">
        <v>39</v>
      </c>
      <c r="B72" s="21" t="s">
        <v>13</v>
      </c>
      <c r="C72" s="21" t="s">
        <v>64</v>
      </c>
      <c r="D72" s="50" t="s">
        <v>138</v>
      </c>
      <c r="E72" s="41" t="s">
        <v>41</v>
      </c>
      <c r="F72" s="41" t="s">
        <v>40</v>
      </c>
      <c r="G72" s="30">
        <v>0</v>
      </c>
      <c r="H72" s="5"/>
      <c r="I72" s="5"/>
    </row>
    <row r="73" spans="1:9" ht="15.75" hidden="1" customHeight="1">
      <c r="A73" s="20" t="s">
        <v>22</v>
      </c>
      <c r="B73" s="21" t="s">
        <v>13</v>
      </c>
      <c r="C73" s="21" t="s">
        <v>64</v>
      </c>
      <c r="D73" s="50" t="s">
        <v>138</v>
      </c>
      <c r="E73" s="41" t="s">
        <v>41</v>
      </c>
      <c r="F73" s="41" t="s">
        <v>23</v>
      </c>
      <c r="G73" s="30">
        <v>0</v>
      </c>
      <c r="H73" s="5"/>
      <c r="I73" s="5"/>
    </row>
    <row r="74" spans="1:9" ht="15.75" hidden="1" customHeight="1">
      <c r="A74" s="51" t="s">
        <v>139</v>
      </c>
      <c r="B74" s="49" t="s">
        <v>13</v>
      </c>
      <c r="C74" s="49" t="s">
        <v>64</v>
      </c>
      <c r="D74" s="50" t="s">
        <v>140</v>
      </c>
      <c r="E74" s="52"/>
      <c r="F74" s="41"/>
      <c r="G74" s="30">
        <f t="shared" ref="G74:G76" si="7">G75</f>
        <v>0</v>
      </c>
      <c r="H74" s="5"/>
      <c r="I74" s="5"/>
    </row>
    <row r="75" spans="1:9" ht="24.75" hidden="1" customHeight="1">
      <c r="A75" s="51" t="s">
        <v>34</v>
      </c>
      <c r="B75" s="49" t="s">
        <v>13</v>
      </c>
      <c r="C75" s="49" t="s">
        <v>64</v>
      </c>
      <c r="D75" s="50" t="s">
        <v>140</v>
      </c>
      <c r="E75" s="52" t="s">
        <v>35</v>
      </c>
      <c r="F75" s="41"/>
      <c r="G75" s="30">
        <f t="shared" si="7"/>
        <v>0</v>
      </c>
      <c r="H75" s="5"/>
      <c r="I75" s="5"/>
    </row>
    <row r="76" spans="1:9" ht="36.75" hidden="1" customHeight="1">
      <c r="A76" s="51" t="s">
        <v>36</v>
      </c>
      <c r="B76" s="49" t="s">
        <v>13</v>
      </c>
      <c r="C76" s="49" t="s">
        <v>64</v>
      </c>
      <c r="D76" s="50" t="s">
        <v>140</v>
      </c>
      <c r="E76" s="52" t="s">
        <v>37</v>
      </c>
      <c r="F76" s="41"/>
      <c r="G76" s="30">
        <f t="shared" si="7"/>
        <v>0</v>
      </c>
      <c r="H76" s="5"/>
      <c r="I76" s="5"/>
    </row>
    <row r="77" spans="1:9" ht="46.5" hidden="1" customHeight="1">
      <c r="A77" s="20" t="s">
        <v>39</v>
      </c>
      <c r="B77" s="21" t="s">
        <v>13</v>
      </c>
      <c r="C77" s="21" t="s">
        <v>64</v>
      </c>
      <c r="D77" s="50" t="s">
        <v>140</v>
      </c>
      <c r="E77" s="41" t="s">
        <v>41</v>
      </c>
      <c r="F77" s="41" t="s">
        <v>40</v>
      </c>
      <c r="G77" s="30">
        <v>0</v>
      </c>
      <c r="H77" s="5"/>
      <c r="I77" s="5"/>
    </row>
    <row r="78" spans="1:9" ht="15.75" hidden="1" customHeight="1">
      <c r="A78" s="20" t="s">
        <v>22</v>
      </c>
      <c r="B78" s="21" t="s">
        <v>13</v>
      </c>
      <c r="C78" s="21" t="s">
        <v>64</v>
      </c>
      <c r="D78" s="21" t="s">
        <v>201</v>
      </c>
      <c r="E78" s="41" t="s">
        <v>41</v>
      </c>
      <c r="F78" s="41" t="s">
        <v>23</v>
      </c>
      <c r="G78" s="30"/>
      <c r="H78" s="5"/>
      <c r="I78" s="5"/>
    </row>
    <row r="79" spans="1:9" ht="15.75" hidden="1" customHeight="1">
      <c r="A79" s="20" t="s">
        <v>39</v>
      </c>
      <c r="B79" s="21" t="s">
        <v>13</v>
      </c>
      <c r="C79" s="21" t="s">
        <v>64</v>
      </c>
      <c r="D79" s="21" t="s">
        <v>201</v>
      </c>
      <c r="E79" s="41" t="s">
        <v>41</v>
      </c>
      <c r="F79" s="41" t="s">
        <v>40</v>
      </c>
      <c r="G79" s="30"/>
      <c r="H79" s="5"/>
      <c r="I79" s="5"/>
    </row>
    <row r="80" spans="1:9" ht="1.5" customHeight="1">
      <c r="A80" s="20" t="s">
        <v>141</v>
      </c>
      <c r="B80" s="49" t="s">
        <v>13</v>
      </c>
      <c r="C80" s="49" t="s">
        <v>64</v>
      </c>
      <c r="D80" s="50" t="s">
        <v>142</v>
      </c>
      <c r="E80" s="41"/>
      <c r="F80" s="41"/>
      <c r="G80" s="30">
        <f t="shared" ref="G80:G82" si="8">G81</f>
        <v>0</v>
      </c>
      <c r="H80" s="5"/>
      <c r="I80" s="5"/>
    </row>
    <row r="81" spans="1:9" ht="45.75" hidden="1" customHeight="1">
      <c r="A81" s="51" t="s">
        <v>34</v>
      </c>
      <c r="B81" s="49" t="s">
        <v>13</v>
      </c>
      <c r="C81" s="49" t="s">
        <v>64</v>
      </c>
      <c r="D81" s="50" t="s">
        <v>142</v>
      </c>
      <c r="E81" s="52" t="s">
        <v>35</v>
      </c>
      <c r="F81" s="41"/>
      <c r="G81" s="30">
        <f t="shared" si="8"/>
        <v>0</v>
      </c>
      <c r="H81" s="5"/>
      <c r="I81" s="5"/>
    </row>
    <row r="82" spans="1:9" ht="1.5" hidden="1" customHeight="1">
      <c r="A82" s="51" t="s">
        <v>36</v>
      </c>
      <c r="B82" s="49" t="s">
        <v>13</v>
      </c>
      <c r="C82" s="49" t="s">
        <v>64</v>
      </c>
      <c r="D82" s="50" t="s">
        <v>142</v>
      </c>
      <c r="E82" s="52" t="s">
        <v>37</v>
      </c>
      <c r="F82" s="41"/>
      <c r="G82" s="30">
        <f t="shared" si="8"/>
        <v>0</v>
      </c>
      <c r="H82" s="5"/>
      <c r="I82" s="5"/>
    </row>
    <row r="83" spans="1:9" ht="15.75" hidden="1" customHeight="1">
      <c r="A83" s="20" t="s">
        <v>22</v>
      </c>
      <c r="B83" s="21" t="s">
        <v>13</v>
      </c>
      <c r="C83" s="21" t="s">
        <v>64</v>
      </c>
      <c r="D83" s="50" t="s">
        <v>142</v>
      </c>
      <c r="E83" s="41" t="s">
        <v>41</v>
      </c>
      <c r="F83" s="41" t="s">
        <v>23</v>
      </c>
      <c r="G83" s="30">
        <v>0</v>
      </c>
      <c r="H83" s="5"/>
      <c r="I83" s="5"/>
    </row>
    <row r="84" spans="1:9" ht="24.75" hidden="1" customHeight="1">
      <c r="A84" s="51" t="s">
        <v>143</v>
      </c>
      <c r="B84" s="49" t="s">
        <v>13</v>
      </c>
      <c r="C84" s="49" t="s">
        <v>64</v>
      </c>
      <c r="D84" s="50" t="s">
        <v>144</v>
      </c>
      <c r="E84" s="52"/>
      <c r="F84" s="41"/>
      <c r="G84" s="30">
        <f t="shared" ref="G84:G87" si="9">G85</f>
        <v>0</v>
      </c>
      <c r="H84" s="5"/>
      <c r="I84" s="5"/>
    </row>
    <row r="85" spans="1:9" ht="15.75" hidden="1" customHeight="1">
      <c r="A85" s="51" t="s">
        <v>145</v>
      </c>
      <c r="B85" s="49" t="s">
        <v>13</v>
      </c>
      <c r="C85" s="49" t="s">
        <v>64</v>
      </c>
      <c r="D85" s="50" t="s">
        <v>146</v>
      </c>
      <c r="E85" s="52"/>
      <c r="F85" s="41"/>
      <c r="G85" s="30">
        <f t="shared" si="9"/>
        <v>0</v>
      </c>
      <c r="H85" s="5"/>
      <c r="I85" s="5"/>
    </row>
    <row r="86" spans="1:9" ht="15.75" hidden="1" customHeight="1">
      <c r="A86" s="51" t="s">
        <v>34</v>
      </c>
      <c r="B86" s="49" t="s">
        <v>13</v>
      </c>
      <c r="C86" s="49" t="s">
        <v>64</v>
      </c>
      <c r="D86" s="50" t="s">
        <v>146</v>
      </c>
      <c r="E86" s="52" t="s">
        <v>35</v>
      </c>
      <c r="F86" s="41"/>
      <c r="G86" s="30">
        <f t="shared" si="9"/>
        <v>0</v>
      </c>
      <c r="H86" s="5"/>
      <c r="I86" s="5"/>
    </row>
    <row r="87" spans="1:9" ht="15.75" hidden="1" customHeight="1">
      <c r="A87" s="51" t="s">
        <v>36</v>
      </c>
      <c r="B87" s="49" t="s">
        <v>13</v>
      </c>
      <c r="C87" s="49" t="s">
        <v>64</v>
      </c>
      <c r="D87" s="50" t="s">
        <v>146</v>
      </c>
      <c r="E87" s="52" t="s">
        <v>37</v>
      </c>
      <c r="F87" s="41"/>
      <c r="G87" s="30">
        <f t="shared" si="9"/>
        <v>0</v>
      </c>
      <c r="H87" s="5"/>
      <c r="I87" s="5"/>
    </row>
    <row r="88" spans="1:9" ht="15.75" hidden="1" customHeight="1">
      <c r="A88" s="20" t="s">
        <v>39</v>
      </c>
      <c r="B88" s="49" t="s">
        <v>13</v>
      </c>
      <c r="C88" s="49" t="s">
        <v>64</v>
      </c>
      <c r="D88" s="50" t="s">
        <v>146</v>
      </c>
      <c r="E88" s="52" t="s">
        <v>37</v>
      </c>
      <c r="F88" s="41" t="s">
        <v>40</v>
      </c>
      <c r="G88" s="30">
        <v>0</v>
      </c>
      <c r="H88" s="5"/>
      <c r="I88" s="5"/>
    </row>
    <row r="89" spans="1:9" ht="24" customHeight="1">
      <c r="A89" s="53" t="s">
        <v>65</v>
      </c>
      <c r="B89" s="54" t="s">
        <v>13</v>
      </c>
      <c r="C89" s="54" t="s">
        <v>66</v>
      </c>
      <c r="D89" s="32"/>
      <c r="E89" s="32"/>
      <c r="F89" s="32"/>
      <c r="G89" s="43">
        <f>G91+G97+G122</f>
        <v>1489920</v>
      </c>
      <c r="H89" s="4"/>
      <c r="I89" s="4"/>
    </row>
    <row r="90" spans="1:9" ht="15.75">
      <c r="A90" s="53" t="s">
        <v>42</v>
      </c>
      <c r="B90" s="54" t="s">
        <v>13</v>
      </c>
      <c r="C90" s="54" t="s">
        <v>69</v>
      </c>
      <c r="D90" s="32"/>
      <c r="E90" s="32"/>
      <c r="F90" s="32"/>
      <c r="G90" s="43">
        <f>G91</f>
        <v>70000</v>
      </c>
      <c r="H90" s="4"/>
      <c r="I90" s="4"/>
    </row>
    <row r="91" spans="1:9" ht="48">
      <c r="A91" s="29" t="s">
        <v>206</v>
      </c>
      <c r="B91" s="54" t="s">
        <v>13</v>
      </c>
      <c r="C91" s="54" t="s">
        <v>69</v>
      </c>
      <c r="D91" s="32"/>
      <c r="E91" s="32"/>
      <c r="F91" s="32"/>
      <c r="G91" s="55">
        <f>G92+G98+G107+G112</f>
        <v>70000</v>
      </c>
      <c r="H91" s="4"/>
      <c r="I91" s="4"/>
    </row>
    <row r="92" spans="1:9" ht="2.25" customHeight="1">
      <c r="A92" s="29" t="s">
        <v>207</v>
      </c>
      <c r="B92" s="54" t="s">
        <v>13</v>
      </c>
      <c r="C92" s="54" t="s">
        <v>69</v>
      </c>
      <c r="D92" s="54" t="s">
        <v>208</v>
      </c>
      <c r="E92" s="54"/>
      <c r="F92" s="54"/>
      <c r="G92" s="55">
        <f>G93</f>
        <v>0</v>
      </c>
      <c r="H92" s="4"/>
      <c r="I92" s="4"/>
    </row>
    <row r="93" spans="1:9" ht="24" hidden="1" customHeight="1">
      <c r="A93" s="40" t="s">
        <v>213</v>
      </c>
      <c r="B93" s="54" t="s">
        <v>13</v>
      </c>
      <c r="C93" s="54" t="s">
        <v>69</v>
      </c>
      <c r="D93" s="54" t="s">
        <v>208</v>
      </c>
      <c r="E93" s="54" t="s">
        <v>111</v>
      </c>
      <c r="F93" s="54"/>
      <c r="G93" s="55"/>
      <c r="H93" s="4"/>
      <c r="I93" s="4"/>
    </row>
    <row r="94" spans="1:9" ht="24.75" hidden="1" customHeight="1">
      <c r="A94" s="51" t="s">
        <v>34</v>
      </c>
      <c r="B94" s="54" t="s">
        <v>13</v>
      </c>
      <c r="C94" s="54" t="s">
        <v>69</v>
      </c>
      <c r="D94" s="54" t="s">
        <v>208</v>
      </c>
      <c r="E94" s="54" t="s">
        <v>35</v>
      </c>
      <c r="F94" s="54"/>
      <c r="G94" s="55">
        <f>G96</f>
        <v>0</v>
      </c>
      <c r="H94" s="4"/>
      <c r="I94" s="4"/>
    </row>
    <row r="95" spans="1:9" ht="36.75" hidden="1" customHeight="1">
      <c r="A95" s="51" t="s">
        <v>36</v>
      </c>
      <c r="B95" s="54" t="s">
        <v>13</v>
      </c>
      <c r="C95" s="54" t="s">
        <v>69</v>
      </c>
      <c r="D95" s="54" t="s">
        <v>208</v>
      </c>
      <c r="E95" s="54" t="s">
        <v>37</v>
      </c>
      <c r="F95" s="54"/>
      <c r="G95" s="55"/>
      <c r="H95" s="4"/>
      <c r="I95" s="4"/>
    </row>
    <row r="96" spans="1:9" ht="15.75" hidden="1" customHeight="1">
      <c r="A96" s="53" t="s">
        <v>209</v>
      </c>
      <c r="B96" s="54" t="s">
        <v>13</v>
      </c>
      <c r="C96" s="54" t="s">
        <v>69</v>
      </c>
      <c r="D96" s="54" t="s">
        <v>208</v>
      </c>
      <c r="E96" s="54" t="s">
        <v>37</v>
      </c>
      <c r="F96" s="54" t="s">
        <v>23</v>
      </c>
      <c r="G96" s="55">
        <v>0</v>
      </c>
      <c r="H96" s="4"/>
      <c r="I96" s="4"/>
    </row>
    <row r="97" spans="1:9" ht="0.75" customHeight="1">
      <c r="A97" s="53"/>
      <c r="B97" s="54" t="s">
        <v>13</v>
      </c>
      <c r="C97" s="54" t="s">
        <v>69</v>
      </c>
      <c r="D97" s="32"/>
      <c r="E97" s="32"/>
      <c r="F97" s="32"/>
      <c r="G97" s="34">
        <v>0</v>
      </c>
      <c r="H97" s="4"/>
      <c r="I97" s="4"/>
    </row>
    <row r="98" spans="1:9" ht="15.75" hidden="1" customHeight="1">
      <c r="A98" s="53" t="s">
        <v>147</v>
      </c>
      <c r="B98" s="54" t="s">
        <v>13</v>
      </c>
      <c r="C98" s="54" t="s">
        <v>69</v>
      </c>
      <c r="D98" s="54" t="s">
        <v>148</v>
      </c>
      <c r="E98" s="54" t="s">
        <v>111</v>
      </c>
      <c r="F98" s="32"/>
      <c r="G98" s="34">
        <f>G99+G103</f>
        <v>0</v>
      </c>
      <c r="H98" s="4"/>
      <c r="I98" s="4"/>
    </row>
    <row r="99" spans="1:9" ht="1.5" customHeight="1">
      <c r="A99" s="53" t="s">
        <v>149</v>
      </c>
      <c r="B99" s="54" t="s">
        <v>13</v>
      </c>
      <c r="C99" s="54" t="s">
        <v>69</v>
      </c>
      <c r="D99" s="56" t="s">
        <v>150</v>
      </c>
      <c r="E99" s="54" t="s">
        <v>35</v>
      </c>
      <c r="F99" s="32"/>
      <c r="G99" s="34">
        <f t="shared" ref="G99:G101" si="10">G100</f>
        <v>0</v>
      </c>
      <c r="H99" s="4"/>
      <c r="I99" s="4"/>
    </row>
    <row r="100" spans="1:9" ht="15.75" hidden="1" customHeight="1">
      <c r="A100" s="20" t="s">
        <v>151</v>
      </c>
      <c r="B100" s="54" t="s">
        <v>13</v>
      </c>
      <c r="C100" s="54" t="s">
        <v>69</v>
      </c>
      <c r="D100" s="56" t="s">
        <v>152</v>
      </c>
      <c r="E100" s="54" t="s">
        <v>37</v>
      </c>
      <c r="F100" s="32"/>
      <c r="G100" s="34">
        <f t="shared" si="10"/>
        <v>0</v>
      </c>
      <c r="H100" s="4"/>
      <c r="I100" s="4"/>
    </row>
    <row r="101" spans="1:9" ht="46.5" hidden="1" customHeight="1">
      <c r="A101" s="36" t="s">
        <v>36</v>
      </c>
      <c r="B101" s="54" t="s">
        <v>13</v>
      </c>
      <c r="C101" s="54" t="s">
        <v>69</v>
      </c>
      <c r="D101" s="56" t="s">
        <v>152</v>
      </c>
      <c r="E101" s="54" t="s">
        <v>41</v>
      </c>
      <c r="F101" s="32"/>
      <c r="G101" s="34">
        <f t="shared" si="10"/>
        <v>0</v>
      </c>
      <c r="H101" s="4"/>
      <c r="I101" s="4"/>
    </row>
    <row r="102" spans="1:9" ht="1.5" hidden="1" customHeight="1">
      <c r="A102" s="20" t="s">
        <v>39</v>
      </c>
      <c r="B102" s="54" t="s">
        <v>13</v>
      </c>
      <c r="C102" s="54" t="s">
        <v>69</v>
      </c>
      <c r="D102" s="56" t="s">
        <v>152</v>
      </c>
      <c r="E102" s="54" t="s">
        <v>41</v>
      </c>
      <c r="F102" s="54" t="s">
        <v>40</v>
      </c>
      <c r="G102" s="34">
        <v>0</v>
      </c>
      <c r="H102" s="4"/>
      <c r="I102" s="4"/>
    </row>
    <row r="103" spans="1:9" ht="15.75" hidden="1" customHeight="1">
      <c r="A103" s="36" t="s">
        <v>153</v>
      </c>
      <c r="B103" s="21" t="s">
        <v>13</v>
      </c>
      <c r="C103" s="21" t="s">
        <v>69</v>
      </c>
      <c r="D103" s="50" t="s">
        <v>210</v>
      </c>
      <c r="E103" s="32"/>
      <c r="F103" s="32"/>
      <c r="G103" s="34">
        <f>G105</f>
        <v>0</v>
      </c>
      <c r="H103" s="4"/>
      <c r="I103" s="4"/>
    </row>
    <row r="104" spans="1:9" ht="2.25" hidden="1" customHeight="1">
      <c r="A104" s="51" t="s">
        <v>43</v>
      </c>
      <c r="B104" s="49" t="s">
        <v>13</v>
      </c>
      <c r="C104" s="49" t="s">
        <v>69</v>
      </c>
      <c r="D104" s="50" t="s">
        <v>210</v>
      </c>
      <c r="E104" s="50" t="s">
        <v>26</v>
      </c>
      <c r="F104" s="32"/>
      <c r="G104" s="34">
        <f>G105</f>
        <v>0</v>
      </c>
      <c r="H104" s="4"/>
      <c r="I104" s="4"/>
    </row>
    <row r="105" spans="1:9" ht="15.75" hidden="1" customHeight="1">
      <c r="A105" s="36" t="s">
        <v>154</v>
      </c>
      <c r="B105" s="21" t="s">
        <v>13</v>
      </c>
      <c r="C105" s="21" t="s">
        <v>69</v>
      </c>
      <c r="D105" s="50" t="s">
        <v>210</v>
      </c>
      <c r="E105" s="54" t="s">
        <v>68</v>
      </c>
      <c r="F105" s="32"/>
      <c r="G105" s="34">
        <f>G106</f>
        <v>0</v>
      </c>
      <c r="H105" s="4"/>
      <c r="I105" s="4"/>
    </row>
    <row r="106" spans="1:9" ht="24" hidden="1" customHeight="1">
      <c r="A106" s="20" t="s">
        <v>67</v>
      </c>
      <c r="B106" s="57" t="s">
        <v>13</v>
      </c>
      <c r="C106" s="57" t="s">
        <v>69</v>
      </c>
      <c r="D106" s="50" t="s">
        <v>210</v>
      </c>
      <c r="E106" s="54" t="s">
        <v>68</v>
      </c>
      <c r="F106" s="54" t="s">
        <v>38</v>
      </c>
      <c r="G106" s="34">
        <v>0</v>
      </c>
      <c r="H106" s="4"/>
      <c r="I106" s="4"/>
    </row>
    <row r="107" spans="1:9" ht="36" hidden="1" customHeight="1">
      <c r="A107" s="36" t="s">
        <v>70</v>
      </c>
      <c r="B107" s="21" t="s">
        <v>13</v>
      </c>
      <c r="C107" s="21" t="s">
        <v>69</v>
      </c>
      <c r="D107" s="21" t="s">
        <v>155</v>
      </c>
      <c r="E107" s="21"/>
      <c r="F107" s="21"/>
      <c r="G107" s="34">
        <f>G108+G112+G115+G119</f>
        <v>70000</v>
      </c>
      <c r="H107" s="4"/>
      <c r="I107" s="4"/>
    </row>
    <row r="108" spans="1:9" ht="24" hidden="1" customHeight="1">
      <c r="A108" s="48" t="s">
        <v>156</v>
      </c>
      <c r="B108" s="49" t="s">
        <v>13</v>
      </c>
      <c r="C108" s="49" t="s">
        <v>69</v>
      </c>
      <c r="D108" s="50" t="s">
        <v>157</v>
      </c>
      <c r="E108" s="21" t="s">
        <v>111</v>
      </c>
      <c r="F108" s="21"/>
      <c r="G108" s="34">
        <f>G109+G112</f>
        <v>70000</v>
      </c>
      <c r="H108" s="4"/>
      <c r="I108" s="4"/>
    </row>
    <row r="109" spans="1:9" ht="24.75" customHeight="1">
      <c r="A109" s="36" t="s">
        <v>211</v>
      </c>
      <c r="B109" s="49" t="s">
        <v>13</v>
      </c>
      <c r="C109" s="49" t="s">
        <v>69</v>
      </c>
      <c r="D109" s="50" t="s">
        <v>158</v>
      </c>
      <c r="E109" s="41"/>
      <c r="F109" s="41"/>
      <c r="G109" s="30">
        <f t="shared" ref="G109:G110" si="11">G110</f>
        <v>70000</v>
      </c>
      <c r="H109" s="5"/>
      <c r="I109" s="5"/>
    </row>
    <row r="110" spans="1:9" ht="36.75" customHeight="1">
      <c r="A110" s="36" t="s">
        <v>34</v>
      </c>
      <c r="B110" s="49" t="s">
        <v>13</v>
      </c>
      <c r="C110" s="49" t="s">
        <v>69</v>
      </c>
      <c r="D110" s="50" t="s">
        <v>158</v>
      </c>
      <c r="E110" s="41" t="s">
        <v>35</v>
      </c>
      <c r="F110" s="41"/>
      <c r="G110" s="30">
        <f t="shared" si="11"/>
        <v>70000</v>
      </c>
      <c r="H110" s="5"/>
      <c r="I110" s="5"/>
    </row>
    <row r="111" spans="1:9" ht="24.75" customHeight="1">
      <c r="A111" s="36" t="s">
        <v>36</v>
      </c>
      <c r="B111" s="49" t="s">
        <v>13</v>
      </c>
      <c r="C111" s="49" t="s">
        <v>69</v>
      </c>
      <c r="D111" s="50" t="s">
        <v>158</v>
      </c>
      <c r="E111" s="41" t="s">
        <v>37</v>
      </c>
      <c r="F111" s="41"/>
      <c r="G111" s="30">
        <v>70000</v>
      </c>
      <c r="H111" s="5"/>
      <c r="I111" s="5"/>
    </row>
    <row r="112" spans="1:9" ht="1.5" hidden="1" customHeight="1">
      <c r="A112" s="36" t="s">
        <v>159</v>
      </c>
      <c r="B112" s="21" t="s">
        <v>13</v>
      </c>
      <c r="C112" s="21" t="s">
        <v>69</v>
      </c>
      <c r="D112" s="58" t="s">
        <v>160</v>
      </c>
      <c r="E112" s="41" t="s">
        <v>111</v>
      </c>
      <c r="F112" s="41"/>
      <c r="G112" s="30">
        <f>G113</f>
        <v>0</v>
      </c>
      <c r="H112" s="5"/>
      <c r="I112" s="5"/>
    </row>
    <row r="113" spans="1:9" ht="29.25" hidden="1" customHeight="1">
      <c r="A113" s="51" t="s">
        <v>43</v>
      </c>
      <c r="B113" s="49" t="s">
        <v>13</v>
      </c>
      <c r="C113" s="49" t="s">
        <v>69</v>
      </c>
      <c r="D113" s="50" t="s">
        <v>160</v>
      </c>
      <c r="E113" s="52" t="s">
        <v>26</v>
      </c>
      <c r="F113" s="41"/>
      <c r="G113" s="30">
        <f>G114</f>
        <v>0</v>
      </c>
      <c r="H113" s="5"/>
      <c r="I113" s="5"/>
    </row>
    <row r="114" spans="1:9" ht="26.25" hidden="1" customHeight="1">
      <c r="A114" s="36" t="s">
        <v>154</v>
      </c>
      <c r="B114" s="21" t="s">
        <v>13</v>
      </c>
      <c r="C114" s="21" t="s">
        <v>69</v>
      </c>
      <c r="D114" s="50" t="s">
        <v>160</v>
      </c>
      <c r="E114" s="41" t="s">
        <v>68</v>
      </c>
      <c r="F114" s="41" t="s">
        <v>38</v>
      </c>
      <c r="G114" s="30">
        <f>G118</f>
        <v>0</v>
      </c>
      <c r="H114" s="5"/>
      <c r="I114" s="5"/>
    </row>
    <row r="115" spans="1:9" ht="24" hidden="1" customHeight="1">
      <c r="A115" s="20" t="s">
        <v>214</v>
      </c>
      <c r="B115" s="21" t="s">
        <v>13</v>
      </c>
      <c r="C115" s="21" t="s">
        <v>69</v>
      </c>
      <c r="D115" s="58" t="s">
        <v>161</v>
      </c>
      <c r="E115" s="41" t="s">
        <v>111</v>
      </c>
      <c r="F115" s="41"/>
      <c r="G115" s="30">
        <f>G117</f>
        <v>0</v>
      </c>
      <c r="H115" s="5"/>
      <c r="I115" s="5"/>
    </row>
    <row r="116" spans="1:9" ht="24.75" hidden="1" customHeight="1">
      <c r="A116" s="36" t="s">
        <v>36</v>
      </c>
      <c r="B116" s="21" t="s">
        <v>13</v>
      </c>
      <c r="C116" s="21" t="s">
        <v>69</v>
      </c>
      <c r="D116" s="58" t="s">
        <v>161</v>
      </c>
      <c r="E116" s="41" t="s">
        <v>35</v>
      </c>
      <c r="F116" s="41"/>
      <c r="G116" s="30">
        <f>G117</f>
        <v>0</v>
      </c>
      <c r="H116" s="5"/>
      <c r="I116" s="5"/>
    </row>
    <row r="117" spans="1:9" ht="3" hidden="1" customHeight="1">
      <c r="A117" s="20" t="s">
        <v>39</v>
      </c>
      <c r="B117" s="21" t="s">
        <v>13</v>
      </c>
      <c r="C117" s="21" t="s">
        <v>69</v>
      </c>
      <c r="D117" s="58" t="s">
        <v>212</v>
      </c>
      <c r="E117" s="41" t="s">
        <v>41</v>
      </c>
      <c r="F117" s="41" t="s">
        <v>40</v>
      </c>
      <c r="G117" s="30">
        <v>0</v>
      </c>
      <c r="H117" s="5"/>
      <c r="I117" s="5"/>
    </row>
    <row r="118" spans="1:9" ht="24" hidden="1" customHeight="1">
      <c r="A118" s="20" t="s">
        <v>202</v>
      </c>
      <c r="B118" s="57" t="s">
        <v>13</v>
      </c>
      <c r="C118" s="57" t="s">
        <v>69</v>
      </c>
      <c r="D118" s="50" t="s">
        <v>160</v>
      </c>
      <c r="E118" s="41" t="s">
        <v>68</v>
      </c>
      <c r="F118" s="41" t="s">
        <v>38</v>
      </c>
      <c r="G118" s="30">
        <v>0</v>
      </c>
      <c r="H118" s="5"/>
      <c r="I118" s="5"/>
    </row>
    <row r="119" spans="1:9" ht="25.5" hidden="1" customHeight="1">
      <c r="A119" s="20" t="s">
        <v>162</v>
      </c>
      <c r="B119" s="57" t="s">
        <v>13</v>
      </c>
      <c r="C119" s="57" t="s">
        <v>69</v>
      </c>
      <c r="D119" s="59" t="s">
        <v>163</v>
      </c>
      <c r="E119" s="41" t="s">
        <v>111</v>
      </c>
      <c r="F119" s="41"/>
      <c r="G119" s="30">
        <f>G120</f>
        <v>0</v>
      </c>
      <c r="H119" s="5"/>
      <c r="I119" s="5"/>
    </row>
    <row r="120" spans="1:9" ht="21.75" hidden="1" customHeight="1">
      <c r="A120" s="36" t="s">
        <v>36</v>
      </c>
      <c r="B120" s="57" t="s">
        <v>13</v>
      </c>
      <c r="C120" s="57" t="s">
        <v>69</v>
      </c>
      <c r="D120" s="59" t="s">
        <v>163</v>
      </c>
      <c r="E120" s="41" t="s">
        <v>35</v>
      </c>
      <c r="F120" s="41"/>
      <c r="G120" s="30">
        <f>G121</f>
        <v>0</v>
      </c>
      <c r="H120" s="5"/>
      <c r="I120" s="5"/>
    </row>
    <row r="121" spans="1:9" ht="19.5" hidden="1" customHeight="1">
      <c r="A121" s="20" t="s">
        <v>39</v>
      </c>
      <c r="B121" s="57" t="s">
        <v>13</v>
      </c>
      <c r="C121" s="57" t="s">
        <v>69</v>
      </c>
      <c r="D121" s="59" t="s">
        <v>163</v>
      </c>
      <c r="E121" s="41" t="s">
        <v>41</v>
      </c>
      <c r="F121" s="41" t="s">
        <v>40</v>
      </c>
      <c r="G121" s="30">
        <v>0</v>
      </c>
      <c r="H121" s="5"/>
      <c r="I121" s="5"/>
    </row>
    <row r="122" spans="1:9" ht="18" customHeight="1">
      <c r="A122" s="31" t="s">
        <v>71</v>
      </c>
      <c r="B122" s="32" t="s">
        <v>13</v>
      </c>
      <c r="C122" s="32" t="s">
        <v>72</v>
      </c>
      <c r="D122" s="32"/>
      <c r="E122" s="32"/>
      <c r="F122" s="32"/>
      <c r="G122" s="60">
        <f>G123</f>
        <v>1419920</v>
      </c>
      <c r="H122" s="5"/>
      <c r="I122" s="5"/>
    </row>
    <row r="123" spans="1:9" ht="39" customHeight="1">
      <c r="A123" s="36" t="s">
        <v>73</v>
      </c>
      <c r="B123" s="21" t="s">
        <v>13</v>
      </c>
      <c r="C123" s="21" t="s">
        <v>72</v>
      </c>
      <c r="D123" s="21" t="s">
        <v>164</v>
      </c>
      <c r="E123" s="21"/>
      <c r="F123" s="21"/>
      <c r="G123" s="60">
        <f>G124</f>
        <v>1419920</v>
      </c>
      <c r="H123" s="5"/>
      <c r="I123" s="5"/>
    </row>
    <row r="124" spans="1:9" ht="35.25" customHeight="1">
      <c r="A124" s="48" t="s">
        <v>165</v>
      </c>
      <c r="B124" s="49" t="s">
        <v>13</v>
      </c>
      <c r="C124" s="49" t="s">
        <v>72</v>
      </c>
      <c r="D124" s="50" t="s">
        <v>166</v>
      </c>
      <c r="E124" s="21"/>
      <c r="F124" s="21"/>
      <c r="G124" s="60">
        <f>G125+G129+G132+G135+G138</f>
        <v>1419920</v>
      </c>
      <c r="H124" s="5"/>
      <c r="I124" s="5"/>
    </row>
    <row r="125" spans="1:9" ht="33.75" customHeight="1">
      <c r="A125" s="97" t="s">
        <v>235</v>
      </c>
      <c r="B125" s="21" t="s">
        <v>13</v>
      </c>
      <c r="C125" s="21" t="s">
        <v>72</v>
      </c>
      <c r="D125" s="21" t="s">
        <v>167</v>
      </c>
      <c r="E125" s="21" t="s">
        <v>111</v>
      </c>
      <c r="F125" s="41"/>
      <c r="G125" s="60">
        <f>G126</f>
        <v>480000</v>
      </c>
      <c r="H125" s="5"/>
      <c r="I125" s="5"/>
    </row>
    <row r="126" spans="1:9" ht="36.75" customHeight="1">
      <c r="A126" s="36" t="s">
        <v>34</v>
      </c>
      <c r="B126" s="21" t="s">
        <v>13</v>
      </c>
      <c r="C126" s="21" t="s">
        <v>72</v>
      </c>
      <c r="D126" s="21" t="s">
        <v>168</v>
      </c>
      <c r="E126" s="41" t="s">
        <v>35</v>
      </c>
      <c r="F126" s="41"/>
      <c r="G126" s="30">
        <f>G128</f>
        <v>480000</v>
      </c>
      <c r="H126" s="5"/>
      <c r="I126" s="5"/>
    </row>
    <row r="127" spans="1:9" ht="36" customHeight="1">
      <c r="A127" s="36" t="s">
        <v>36</v>
      </c>
      <c r="B127" s="21" t="s">
        <v>13</v>
      </c>
      <c r="C127" s="21" t="s">
        <v>72</v>
      </c>
      <c r="D127" s="21" t="s">
        <v>226</v>
      </c>
      <c r="E127" s="41" t="s">
        <v>37</v>
      </c>
      <c r="F127" s="21"/>
      <c r="G127" s="30">
        <f>G128</f>
        <v>480000</v>
      </c>
      <c r="H127" s="5"/>
      <c r="I127" s="5"/>
    </row>
    <row r="128" spans="1:9" ht="37.5" customHeight="1">
      <c r="A128" s="36" t="s">
        <v>36</v>
      </c>
      <c r="B128" s="21" t="s">
        <v>13</v>
      </c>
      <c r="C128" s="21" t="s">
        <v>72</v>
      </c>
      <c r="D128" s="21" t="s">
        <v>168</v>
      </c>
      <c r="E128" s="21" t="s">
        <v>41</v>
      </c>
      <c r="F128" s="21"/>
      <c r="G128" s="30">
        <v>480000</v>
      </c>
      <c r="H128" s="5"/>
      <c r="I128" s="5"/>
    </row>
    <row r="129" spans="1:9" ht="24.75">
      <c r="A129" s="61" t="s">
        <v>169</v>
      </c>
      <c r="B129" s="21" t="s">
        <v>13</v>
      </c>
      <c r="C129" s="21" t="s">
        <v>72</v>
      </c>
      <c r="D129" s="50" t="s">
        <v>170</v>
      </c>
      <c r="E129" s="21" t="s">
        <v>111</v>
      </c>
      <c r="F129" s="21"/>
      <c r="G129" s="30">
        <f t="shared" ref="G129:G130" si="12">G130</f>
        <v>150000</v>
      </c>
      <c r="H129" s="5"/>
      <c r="I129" s="5"/>
    </row>
    <row r="130" spans="1:9" ht="24.75">
      <c r="A130" s="36" t="s">
        <v>34</v>
      </c>
      <c r="B130" s="21" t="s">
        <v>13</v>
      </c>
      <c r="C130" s="21" t="s">
        <v>72</v>
      </c>
      <c r="D130" s="50" t="s">
        <v>170</v>
      </c>
      <c r="E130" s="41" t="s">
        <v>35</v>
      </c>
      <c r="F130" s="21"/>
      <c r="G130" s="30">
        <f t="shared" si="12"/>
        <v>150000</v>
      </c>
      <c r="H130" s="5"/>
      <c r="I130" s="5"/>
    </row>
    <row r="131" spans="1:9" ht="36.75">
      <c r="A131" s="36" t="s">
        <v>36</v>
      </c>
      <c r="B131" s="21" t="s">
        <v>13</v>
      </c>
      <c r="C131" s="21" t="s">
        <v>72</v>
      </c>
      <c r="D131" s="50" t="s">
        <v>170</v>
      </c>
      <c r="E131" s="41" t="s">
        <v>37</v>
      </c>
      <c r="F131" s="21"/>
      <c r="G131" s="30">
        <v>150000</v>
      </c>
      <c r="H131" s="5"/>
      <c r="I131" s="5"/>
    </row>
    <row r="132" spans="1:9" ht="41.25" customHeight="1">
      <c r="A132" s="61" t="s">
        <v>171</v>
      </c>
      <c r="B132" s="21" t="s">
        <v>13</v>
      </c>
      <c r="C132" s="21" t="s">
        <v>72</v>
      </c>
      <c r="D132" s="50" t="s">
        <v>172</v>
      </c>
      <c r="E132" s="21" t="s">
        <v>111</v>
      </c>
      <c r="F132" s="21"/>
      <c r="G132" s="30">
        <f>G133</f>
        <v>300000</v>
      </c>
      <c r="H132" s="5"/>
      <c r="I132" s="5"/>
    </row>
    <row r="133" spans="1:9" ht="28.5" customHeight="1">
      <c r="A133" s="36" t="s">
        <v>34</v>
      </c>
      <c r="B133" s="21" t="s">
        <v>13</v>
      </c>
      <c r="C133" s="21" t="s">
        <v>72</v>
      </c>
      <c r="D133" s="50" t="s">
        <v>172</v>
      </c>
      <c r="E133" s="41" t="s">
        <v>35</v>
      </c>
      <c r="F133" s="21"/>
      <c r="G133" s="30">
        <f>G134</f>
        <v>300000</v>
      </c>
      <c r="H133" s="5"/>
      <c r="I133" s="5"/>
    </row>
    <row r="134" spans="1:9" ht="46.5" customHeight="1">
      <c r="A134" s="36" t="s">
        <v>36</v>
      </c>
      <c r="B134" s="21" t="s">
        <v>13</v>
      </c>
      <c r="C134" s="21" t="s">
        <v>72</v>
      </c>
      <c r="D134" s="50" t="s">
        <v>172</v>
      </c>
      <c r="E134" s="41" t="s">
        <v>37</v>
      </c>
      <c r="F134" s="21"/>
      <c r="G134" s="30">
        <v>300000</v>
      </c>
      <c r="H134" s="5"/>
      <c r="I134" s="5"/>
    </row>
    <row r="135" spans="1:9" ht="51" customHeight="1">
      <c r="A135" s="35" t="s">
        <v>234</v>
      </c>
      <c r="B135" s="21" t="s">
        <v>13</v>
      </c>
      <c r="C135" s="21" t="s">
        <v>72</v>
      </c>
      <c r="D135" s="50" t="s">
        <v>173</v>
      </c>
      <c r="E135" s="21" t="s">
        <v>111</v>
      </c>
      <c r="F135" s="21"/>
      <c r="G135" s="30">
        <f t="shared" ref="G135:G136" si="13">G136</f>
        <v>200000</v>
      </c>
      <c r="H135" s="5"/>
      <c r="I135" s="5"/>
    </row>
    <row r="136" spans="1:9" ht="29.25" customHeight="1">
      <c r="A136" s="36" t="s">
        <v>34</v>
      </c>
      <c r="B136" s="21" t="s">
        <v>13</v>
      </c>
      <c r="C136" s="21" t="s">
        <v>72</v>
      </c>
      <c r="D136" s="50" t="s">
        <v>173</v>
      </c>
      <c r="E136" s="41" t="s">
        <v>35</v>
      </c>
      <c r="F136" s="21"/>
      <c r="G136" s="30">
        <f t="shared" si="13"/>
        <v>200000</v>
      </c>
      <c r="H136" s="5"/>
      <c r="I136" s="5"/>
    </row>
    <row r="137" spans="1:9" ht="39.75" customHeight="1">
      <c r="A137" s="36" t="s">
        <v>36</v>
      </c>
      <c r="B137" s="21" t="s">
        <v>13</v>
      </c>
      <c r="C137" s="21" t="s">
        <v>72</v>
      </c>
      <c r="D137" s="50" t="s">
        <v>173</v>
      </c>
      <c r="E137" s="41" t="s">
        <v>37</v>
      </c>
      <c r="F137" s="21"/>
      <c r="G137" s="30">
        <v>200000</v>
      </c>
      <c r="H137" s="5"/>
      <c r="I137" s="5"/>
    </row>
    <row r="138" spans="1:9" ht="34.5" customHeight="1">
      <c r="A138" s="35" t="s">
        <v>227</v>
      </c>
      <c r="B138" s="21" t="s">
        <v>13</v>
      </c>
      <c r="C138" s="21" t="s">
        <v>72</v>
      </c>
      <c r="D138" s="21" t="s">
        <v>197</v>
      </c>
      <c r="E138" s="21"/>
      <c r="F138" s="21"/>
      <c r="G138" s="60">
        <f>G139</f>
        <v>289920</v>
      </c>
      <c r="H138" s="5"/>
      <c r="I138" s="5"/>
    </row>
    <row r="139" spans="1:9" ht="33.75" customHeight="1">
      <c r="A139" s="36" t="s">
        <v>34</v>
      </c>
      <c r="B139" s="21" t="s">
        <v>13</v>
      </c>
      <c r="C139" s="21" t="s">
        <v>72</v>
      </c>
      <c r="D139" s="21" t="s">
        <v>197</v>
      </c>
      <c r="E139" s="41" t="s">
        <v>35</v>
      </c>
      <c r="F139" s="41"/>
      <c r="G139" s="30">
        <f t="shared" ref="G139" si="14">G140</f>
        <v>289920</v>
      </c>
      <c r="H139" s="5"/>
      <c r="I139" s="5"/>
    </row>
    <row r="140" spans="1:9" ht="39" customHeight="1">
      <c r="A140" s="36" t="s">
        <v>36</v>
      </c>
      <c r="B140" s="21" t="s">
        <v>13</v>
      </c>
      <c r="C140" s="21" t="s">
        <v>72</v>
      </c>
      <c r="D140" s="21" t="s">
        <v>197</v>
      </c>
      <c r="E140" s="41" t="s">
        <v>37</v>
      </c>
      <c r="F140" s="41"/>
      <c r="G140" s="30">
        <v>289920</v>
      </c>
      <c r="H140" s="5"/>
      <c r="I140" s="5"/>
    </row>
    <row r="141" spans="1:9" ht="19.5" customHeight="1">
      <c r="A141" s="31" t="s">
        <v>203</v>
      </c>
      <c r="B141" s="32" t="s">
        <v>13</v>
      </c>
      <c r="C141" s="32" t="s">
        <v>204</v>
      </c>
      <c r="D141" s="32"/>
      <c r="E141" s="32"/>
      <c r="F141" s="32"/>
      <c r="G141" s="26">
        <f t="shared" ref="G141:G145" si="15">G142</f>
        <v>10000</v>
      </c>
      <c r="H141" s="5"/>
      <c r="I141" s="5"/>
    </row>
    <row r="142" spans="1:9" ht="48" customHeight="1">
      <c r="A142" s="20" t="s">
        <v>16</v>
      </c>
      <c r="B142" s="21" t="s">
        <v>13</v>
      </c>
      <c r="C142" s="21" t="s">
        <v>74</v>
      </c>
      <c r="D142" s="21"/>
      <c r="E142" s="21"/>
      <c r="F142" s="21"/>
      <c r="G142" s="30">
        <f t="shared" si="15"/>
        <v>10000</v>
      </c>
      <c r="H142" s="5"/>
      <c r="I142" s="5"/>
    </row>
    <row r="143" spans="1:9" ht="36.75" customHeight="1">
      <c r="A143" s="35" t="s">
        <v>174</v>
      </c>
      <c r="B143" s="21" t="s">
        <v>13</v>
      </c>
      <c r="C143" s="21" t="s">
        <v>74</v>
      </c>
      <c r="D143" s="21" t="s">
        <v>175</v>
      </c>
      <c r="E143" s="21"/>
      <c r="F143" s="21"/>
      <c r="G143" s="30">
        <f t="shared" si="15"/>
        <v>10000</v>
      </c>
      <c r="H143" s="5"/>
      <c r="I143" s="5"/>
    </row>
    <row r="144" spans="1:9" ht="33" customHeight="1">
      <c r="A144" s="20" t="s">
        <v>75</v>
      </c>
      <c r="B144" s="21" t="s">
        <v>13</v>
      </c>
      <c r="C144" s="21" t="s">
        <v>74</v>
      </c>
      <c r="D144" s="21" t="s">
        <v>176</v>
      </c>
      <c r="E144" s="21" t="s">
        <v>111</v>
      </c>
      <c r="F144" s="41"/>
      <c r="G144" s="30">
        <f t="shared" si="15"/>
        <v>10000</v>
      </c>
      <c r="H144" s="5"/>
      <c r="I144" s="5"/>
    </row>
    <row r="145" spans="1:9" ht="28.5" customHeight="1">
      <c r="A145" s="36" t="s">
        <v>34</v>
      </c>
      <c r="B145" s="21" t="s">
        <v>13</v>
      </c>
      <c r="C145" s="21" t="s">
        <v>74</v>
      </c>
      <c r="D145" s="21" t="s">
        <v>176</v>
      </c>
      <c r="E145" s="41" t="s">
        <v>35</v>
      </c>
      <c r="F145" s="21"/>
      <c r="G145" s="30">
        <f t="shared" si="15"/>
        <v>10000</v>
      </c>
      <c r="H145" s="5"/>
      <c r="I145" s="5"/>
    </row>
    <row r="146" spans="1:9" ht="36" customHeight="1">
      <c r="A146" s="36" t="s">
        <v>36</v>
      </c>
      <c r="B146" s="21" t="s">
        <v>13</v>
      </c>
      <c r="C146" s="21" t="s">
        <v>74</v>
      </c>
      <c r="D146" s="21" t="s">
        <v>176</v>
      </c>
      <c r="E146" s="21" t="s">
        <v>37</v>
      </c>
      <c r="F146" s="21"/>
      <c r="G146" s="30">
        <v>10000</v>
      </c>
      <c r="H146" s="5"/>
      <c r="I146" s="5"/>
    </row>
    <row r="147" spans="1:9" ht="24">
      <c r="A147" s="31" t="s">
        <v>90</v>
      </c>
      <c r="B147" s="32" t="s">
        <v>13</v>
      </c>
      <c r="C147" s="32" t="s">
        <v>91</v>
      </c>
      <c r="D147" s="32"/>
      <c r="E147" s="32"/>
      <c r="F147" s="32"/>
      <c r="G147" s="42">
        <f t="shared" ref="G147:G152" si="16">G148</f>
        <v>2209000</v>
      </c>
      <c r="H147" s="5"/>
      <c r="I147" s="5"/>
    </row>
    <row r="148" spans="1:9" ht="15.75">
      <c r="A148" s="36" t="s">
        <v>92</v>
      </c>
      <c r="B148" s="41" t="s">
        <v>13</v>
      </c>
      <c r="C148" s="41" t="s">
        <v>93</v>
      </c>
      <c r="D148" s="41"/>
      <c r="E148" s="41"/>
      <c r="F148" s="41"/>
      <c r="G148" s="30">
        <f t="shared" si="16"/>
        <v>2209000</v>
      </c>
      <c r="H148" s="5"/>
      <c r="I148" s="5"/>
    </row>
    <row r="149" spans="1:9" ht="24.75">
      <c r="A149" s="36" t="s">
        <v>94</v>
      </c>
      <c r="B149" s="41" t="s">
        <v>13</v>
      </c>
      <c r="C149" s="41" t="s">
        <v>93</v>
      </c>
      <c r="D149" s="41" t="s">
        <v>177</v>
      </c>
      <c r="E149" s="41"/>
      <c r="F149" s="41"/>
      <c r="G149" s="30">
        <f>G151</f>
        <v>2209000</v>
      </c>
      <c r="H149" s="5"/>
      <c r="I149" s="5"/>
    </row>
    <row r="150" spans="1:9" ht="24">
      <c r="A150" s="63" t="s">
        <v>178</v>
      </c>
      <c r="B150" s="64" t="s">
        <v>13</v>
      </c>
      <c r="C150" s="64" t="s">
        <v>93</v>
      </c>
      <c r="D150" s="65" t="s">
        <v>179</v>
      </c>
      <c r="E150" s="41"/>
      <c r="F150" s="41"/>
      <c r="G150" s="30">
        <f>G151</f>
        <v>2209000</v>
      </c>
      <c r="H150" s="5"/>
      <c r="I150" s="5"/>
    </row>
    <row r="151" spans="1:9" ht="48">
      <c r="A151" s="20" t="s">
        <v>95</v>
      </c>
      <c r="B151" s="41" t="s">
        <v>13</v>
      </c>
      <c r="C151" s="41" t="s">
        <v>93</v>
      </c>
      <c r="D151" s="52" t="s">
        <v>180</v>
      </c>
      <c r="E151" s="66"/>
      <c r="F151" s="66"/>
      <c r="G151" s="30">
        <f t="shared" si="16"/>
        <v>2209000</v>
      </c>
      <c r="H151" s="5"/>
      <c r="I151" s="5"/>
    </row>
    <row r="152" spans="1:9" ht="37.5" customHeight="1">
      <c r="A152" s="67" t="s">
        <v>85</v>
      </c>
      <c r="B152" s="41" t="s">
        <v>13</v>
      </c>
      <c r="C152" s="41" t="s">
        <v>93</v>
      </c>
      <c r="D152" s="52" t="s">
        <v>180</v>
      </c>
      <c r="E152" s="41" t="s">
        <v>111</v>
      </c>
      <c r="F152" s="41"/>
      <c r="G152" s="30">
        <f t="shared" si="16"/>
        <v>2209000</v>
      </c>
      <c r="H152" s="5"/>
      <c r="I152" s="5"/>
    </row>
    <row r="153" spans="1:9" ht="30.75" customHeight="1">
      <c r="A153" s="20" t="s">
        <v>96</v>
      </c>
      <c r="B153" s="41" t="s">
        <v>13</v>
      </c>
      <c r="C153" s="41" t="s">
        <v>93</v>
      </c>
      <c r="D153" s="52" t="s">
        <v>180</v>
      </c>
      <c r="E153" s="68" t="s">
        <v>86</v>
      </c>
      <c r="F153" s="68"/>
      <c r="G153" s="30">
        <v>2209000</v>
      </c>
      <c r="H153" s="5"/>
      <c r="I153" s="5"/>
    </row>
    <row r="154" spans="1:9" ht="22.5" customHeight="1">
      <c r="A154" s="31" t="s">
        <v>76</v>
      </c>
      <c r="B154" s="32" t="s">
        <v>13</v>
      </c>
      <c r="C154" s="32" t="s">
        <v>77</v>
      </c>
      <c r="D154" s="32"/>
      <c r="E154" s="32"/>
      <c r="F154" s="32"/>
      <c r="G154" s="42">
        <f>G155</f>
        <v>172160</v>
      </c>
      <c r="H154" s="5"/>
      <c r="I154" s="5"/>
    </row>
    <row r="155" spans="1:9" ht="27" customHeight="1">
      <c r="A155" s="69" t="s">
        <v>181</v>
      </c>
      <c r="B155" s="70" t="s">
        <v>50</v>
      </c>
      <c r="C155" s="70" t="s">
        <v>79</v>
      </c>
      <c r="D155" s="56"/>
      <c r="E155" s="32"/>
      <c r="F155" s="32"/>
      <c r="G155" s="42">
        <f>G156</f>
        <v>172160</v>
      </c>
      <c r="H155" s="5"/>
      <c r="I155" s="5"/>
    </row>
    <row r="156" spans="1:9" ht="48" customHeight="1">
      <c r="A156" s="20" t="s">
        <v>78</v>
      </c>
      <c r="B156" s="21" t="s">
        <v>13</v>
      </c>
      <c r="C156" s="21" t="s">
        <v>79</v>
      </c>
      <c r="D156" s="21" t="s">
        <v>182</v>
      </c>
      <c r="E156" s="21"/>
      <c r="F156" s="21"/>
      <c r="G156" s="30">
        <f>G157+G162</f>
        <v>172160</v>
      </c>
      <c r="H156" s="5"/>
      <c r="I156" s="5"/>
    </row>
    <row r="157" spans="1:9" ht="39.75" customHeight="1">
      <c r="A157" s="51" t="s">
        <v>183</v>
      </c>
      <c r="B157" s="49" t="s">
        <v>13</v>
      </c>
      <c r="C157" s="49" t="s">
        <v>79</v>
      </c>
      <c r="D157" s="50" t="s">
        <v>184</v>
      </c>
      <c r="E157" s="52" t="s">
        <v>111</v>
      </c>
      <c r="F157" s="21"/>
      <c r="G157" s="30">
        <f>G158+G160</f>
        <v>122160</v>
      </c>
      <c r="H157" s="5"/>
      <c r="I157" s="5"/>
    </row>
    <row r="158" spans="1:9" ht="36" customHeight="1">
      <c r="A158" s="51" t="s">
        <v>185</v>
      </c>
      <c r="B158" s="49" t="s">
        <v>13</v>
      </c>
      <c r="C158" s="49" t="s">
        <v>79</v>
      </c>
      <c r="D158" s="50" t="s">
        <v>186</v>
      </c>
      <c r="E158" s="52" t="s">
        <v>80</v>
      </c>
      <c r="F158" s="41"/>
      <c r="G158" s="30">
        <f>G159</f>
        <v>92160</v>
      </c>
      <c r="H158" s="5"/>
      <c r="I158" s="5"/>
    </row>
    <row r="159" spans="1:9" ht="37.5" customHeight="1">
      <c r="A159" s="36" t="s">
        <v>187</v>
      </c>
      <c r="B159" s="21" t="s">
        <v>50</v>
      </c>
      <c r="C159" s="21" t="s">
        <v>79</v>
      </c>
      <c r="D159" s="50" t="s">
        <v>186</v>
      </c>
      <c r="E159" s="41" t="s">
        <v>81</v>
      </c>
      <c r="F159" s="41"/>
      <c r="G159" s="30">
        <v>92160</v>
      </c>
      <c r="H159" s="5"/>
      <c r="I159" s="5"/>
    </row>
    <row r="160" spans="1:9" ht="30" customHeight="1">
      <c r="A160" s="36" t="s">
        <v>190</v>
      </c>
      <c r="B160" s="21" t="s">
        <v>50</v>
      </c>
      <c r="C160" s="21" t="s">
        <v>79</v>
      </c>
      <c r="D160" s="21" t="s">
        <v>191</v>
      </c>
      <c r="E160" s="41" t="s">
        <v>80</v>
      </c>
      <c r="F160" s="41"/>
      <c r="G160" s="30">
        <f>G161</f>
        <v>30000</v>
      </c>
      <c r="H160" s="5"/>
      <c r="I160" s="5"/>
    </row>
    <row r="161" spans="1:9" ht="29.25" customHeight="1">
      <c r="A161" s="71" t="s">
        <v>192</v>
      </c>
      <c r="B161" s="21" t="s">
        <v>50</v>
      </c>
      <c r="C161" s="21" t="s">
        <v>79</v>
      </c>
      <c r="D161" s="21" t="s">
        <v>191</v>
      </c>
      <c r="E161" s="41" t="s">
        <v>198</v>
      </c>
      <c r="F161" s="41"/>
      <c r="G161" s="30">
        <v>30000</v>
      </c>
      <c r="H161" s="5"/>
      <c r="I161" s="5"/>
    </row>
    <row r="162" spans="1:9" ht="41.25" customHeight="1">
      <c r="A162" s="72" t="s">
        <v>84</v>
      </c>
      <c r="B162" s="21" t="s">
        <v>50</v>
      </c>
      <c r="C162" s="21" t="s">
        <v>79</v>
      </c>
      <c r="D162" s="21" t="s">
        <v>193</v>
      </c>
      <c r="E162" s="41" t="s">
        <v>111</v>
      </c>
      <c r="F162" s="41"/>
      <c r="G162" s="30">
        <f t="shared" ref="G162:G163" si="17">G163</f>
        <v>50000</v>
      </c>
      <c r="H162" s="5"/>
      <c r="I162" s="5"/>
    </row>
    <row r="163" spans="1:9" ht="15.75">
      <c r="A163" s="67" t="s">
        <v>85</v>
      </c>
      <c r="B163" s="21" t="s">
        <v>50</v>
      </c>
      <c r="C163" s="21" t="s">
        <v>79</v>
      </c>
      <c r="D163" s="21" t="s">
        <v>194</v>
      </c>
      <c r="E163" s="41" t="s">
        <v>86</v>
      </c>
      <c r="F163" s="41"/>
      <c r="G163" s="30">
        <f t="shared" si="17"/>
        <v>50000</v>
      </c>
      <c r="H163" s="5"/>
      <c r="I163" s="5"/>
    </row>
    <row r="164" spans="1:9" ht="24">
      <c r="A164" s="73" t="s">
        <v>87</v>
      </c>
      <c r="B164" s="21" t="s">
        <v>50</v>
      </c>
      <c r="C164" s="21" t="s">
        <v>79</v>
      </c>
      <c r="D164" s="21" t="s">
        <v>194</v>
      </c>
      <c r="E164" s="41" t="s">
        <v>88</v>
      </c>
      <c r="F164" s="41"/>
      <c r="G164" s="30">
        <v>50000</v>
      </c>
      <c r="H164" s="5"/>
      <c r="I164" s="5"/>
    </row>
    <row r="165" spans="1:9" ht="15.75">
      <c r="A165" s="67" t="s">
        <v>97</v>
      </c>
      <c r="B165" s="74" t="s">
        <v>13</v>
      </c>
      <c r="C165" s="75" t="s">
        <v>98</v>
      </c>
      <c r="D165" s="75"/>
      <c r="E165" s="75"/>
      <c r="F165" s="75"/>
      <c r="G165" s="26">
        <f>G167</f>
        <v>5000</v>
      </c>
      <c r="H165" s="5"/>
      <c r="I165" s="5"/>
    </row>
    <row r="166" spans="1:9" ht="15.75">
      <c r="A166" s="73" t="s">
        <v>97</v>
      </c>
      <c r="B166" s="76" t="s">
        <v>13</v>
      </c>
      <c r="C166" s="77" t="s">
        <v>99</v>
      </c>
      <c r="D166" s="78"/>
      <c r="E166" s="77"/>
      <c r="F166" s="77"/>
      <c r="G166" s="79">
        <f t="shared" ref="G166:G168" si="18">G167</f>
        <v>5000</v>
      </c>
      <c r="H166" s="5"/>
      <c r="I166" s="5"/>
    </row>
    <row r="167" spans="1:9" ht="36.75">
      <c r="A167" s="80" t="s">
        <v>100</v>
      </c>
      <c r="B167" s="76" t="s">
        <v>13</v>
      </c>
      <c r="C167" s="77" t="s">
        <v>99</v>
      </c>
      <c r="D167" s="78" t="s">
        <v>195</v>
      </c>
      <c r="E167" s="78"/>
      <c r="F167" s="78"/>
      <c r="G167" s="79">
        <f t="shared" si="18"/>
        <v>5000</v>
      </c>
      <c r="H167" s="5"/>
      <c r="I167" s="5"/>
    </row>
    <row r="168" spans="1:9" ht="74.25" customHeight="1">
      <c r="A168" s="20" t="s">
        <v>101</v>
      </c>
      <c r="B168" s="76" t="s">
        <v>13</v>
      </c>
      <c r="C168" s="77" t="s">
        <v>99</v>
      </c>
      <c r="D168" s="78" t="s">
        <v>196</v>
      </c>
      <c r="E168" s="78" t="s">
        <v>111</v>
      </c>
      <c r="F168" s="78"/>
      <c r="G168" s="79">
        <f t="shared" si="18"/>
        <v>5000</v>
      </c>
      <c r="H168" s="5"/>
      <c r="I168" s="5"/>
    </row>
    <row r="169" spans="1:9" ht="36.75" hidden="1" customHeight="1">
      <c r="A169" s="67" t="s">
        <v>85</v>
      </c>
      <c r="B169" s="76" t="s">
        <v>13</v>
      </c>
      <c r="C169" s="77" t="s">
        <v>99</v>
      </c>
      <c r="D169" s="78" t="s">
        <v>196</v>
      </c>
      <c r="E169" s="68" t="s">
        <v>86</v>
      </c>
      <c r="F169" s="68"/>
      <c r="G169" s="79">
        <v>5000</v>
      </c>
      <c r="H169" s="5"/>
      <c r="I169" s="5"/>
    </row>
    <row r="170" spans="1:9" ht="15.75" hidden="1" customHeight="1">
      <c r="A170" s="20" t="s">
        <v>96</v>
      </c>
      <c r="B170" s="76" t="s">
        <v>13</v>
      </c>
      <c r="C170" s="77" t="s">
        <v>99</v>
      </c>
      <c r="D170" s="78" t="s">
        <v>196</v>
      </c>
      <c r="E170" s="81" t="s">
        <v>88</v>
      </c>
      <c r="F170" s="81"/>
      <c r="G170" s="82">
        <f>G171</f>
        <v>5000</v>
      </c>
      <c r="H170" s="5"/>
      <c r="I170" s="5"/>
    </row>
    <row r="171" spans="1:9" ht="26.25" customHeight="1">
      <c r="A171" s="20" t="s">
        <v>96</v>
      </c>
      <c r="B171" s="76" t="s">
        <v>13</v>
      </c>
      <c r="C171" s="77" t="s">
        <v>99</v>
      </c>
      <c r="D171" s="78" t="s">
        <v>196</v>
      </c>
      <c r="E171" s="81" t="s">
        <v>88</v>
      </c>
      <c r="F171" s="81" t="s">
        <v>89</v>
      </c>
      <c r="G171" s="79">
        <v>5000</v>
      </c>
      <c r="H171" s="5"/>
      <c r="I171" s="5"/>
    </row>
    <row r="172" spans="1:9" ht="15.75">
      <c r="A172" s="83" t="s">
        <v>102</v>
      </c>
      <c r="B172" s="84"/>
      <c r="C172" s="84"/>
      <c r="D172" s="84"/>
      <c r="E172" s="84"/>
      <c r="F172" s="84"/>
      <c r="G172" s="85">
        <f>G11</f>
        <v>8005393</v>
      </c>
    </row>
    <row r="173" spans="1:9" ht="15.75"/>
    <row r="174" spans="1:9" ht="15.75"/>
    <row r="175" spans="1:9" ht="0.75" customHeight="1"/>
    <row r="176" spans="1:9" ht="15.75"/>
    <row r="177" ht="15.75"/>
    <row r="178" ht="15.75"/>
    <row r="179" ht="0.75" customHeight="1"/>
    <row r="180" ht="15.75" hidden="1" customHeight="1"/>
    <row r="181" ht="15.75"/>
    <row r="182" ht="15.75"/>
    <row r="183" ht="15.75"/>
    <row r="184" ht="15.75" hidden="1" customHeight="1"/>
    <row r="185" ht="15.75"/>
    <row r="186" ht="15.75"/>
    <row r="187" ht="15.75"/>
    <row r="188" ht="15.75"/>
    <row r="189" ht="0.75" customHeight="1"/>
    <row r="190" ht="15.75" hidden="1" customHeight="1"/>
    <row r="191" ht="15.75"/>
    <row r="192" ht="15.75"/>
    <row r="193" ht="15.75"/>
    <row r="194" ht="15.75"/>
    <row r="195" ht="15.75"/>
    <row r="196" ht="15.75"/>
    <row r="197" ht="0.75" customHeight="1"/>
    <row r="198" ht="15.75"/>
    <row r="199" ht="15.75"/>
    <row r="200" ht="15.75"/>
    <row r="201" ht="15.75"/>
    <row r="202" ht="15.75"/>
    <row r="203" ht="15.75"/>
    <row r="204" ht="30.75" customHeight="1"/>
    <row r="205" ht="24" hidden="1" customHeight="1"/>
    <row r="206" ht="15.75"/>
    <row r="207" ht="15.75"/>
    <row r="208" ht="15.75"/>
    <row r="209" ht="15.75"/>
    <row r="210" ht="15.75"/>
    <row r="211" ht="15.75"/>
    <row r="212" ht="24.75" hidden="1" customHeight="1"/>
    <row r="213" ht="15.75"/>
    <row r="214" ht="46.5" customHeight="1"/>
    <row r="215" ht="15.75" hidden="1" customHeight="1"/>
    <row r="216" ht="15.75"/>
    <row r="217" ht="15.75"/>
    <row r="218" ht="30.75" customHeight="1"/>
    <row r="219" ht="24" hidden="1" customHeight="1"/>
    <row r="220" ht="15.75"/>
    <row r="221" ht="15.75"/>
    <row r="222" ht="15.75"/>
    <row r="223" ht="130.5" customHeight="1"/>
    <row r="224" ht="15.75"/>
    <row r="225" ht="15.75"/>
    <row r="226" ht="24" hidden="1" customHeight="1"/>
    <row r="227" ht="15.75"/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F43" sqref="A1:F43"/>
    </sheetView>
  </sheetViews>
  <sheetFormatPr defaultColWidth="19.85546875" defaultRowHeight="51" customHeight="1"/>
  <cols>
    <col min="1" max="1" width="38.28515625" style="1" customWidth="1"/>
    <col min="2" max="2" width="0.140625" style="1" customWidth="1"/>
    <col min="3" max="3" width="17.140625" style="1" customWidth="1"/>
    <col min="4" max="4" width="6.42578125" style="1" customWidth="1"/>
    <col min="5" max="5" width="5.85546875" style="1" hidden="1" customWidth="1"/>
    <col min="6" max="6" width="16.85546875" style="6" customWidth="1"/>
    <col min="7" max="254" width="19.85546875" style="1"/>
    <col min="255" max="255" width="37.140625" style="1" customWidth="1"/>
    <col min="256" max="256" width="6" style="1" customWidth="1"/>
    <col min="257" max="257" width="6.85546875" style="1" customWidth="1"/>
    <col min="258" max="258" width="8" style="1" customWidth="1"/>
    <col min="259" max="259" width="6.42578125" style="1" customWidth="1"/>
    <col min="260" max="260" width="5.85546875" style="1" customWidth="1"/>
    <col min="261" max="261" width="15.5703125" style="1" customWidth="1"/>
    <col min="262" max="510" width="19.85546875" style="1"/>
    <col min="511" max="511" width="37.140625" style="1" customWidth="1"/>
    <col min="512" max="512" width="6" style="1" customWidth="1"/>
    <col min="513" max="513" width="6.85546875" style="1" customWidth="1"/>
    <col min="514" max="514" width="8" style="1" customWidth="1"/>
    <col min="515" max="515" width="6.42578125" style="1" customWidth="1"/>
    <col min="516" max="516" width="5.85546875" style="1" customWidth="1"/>
    <col min="517" max="517" width="15.5703125" style="1" customWidth="1"/>
    <col min="518" max="766" width="19.85546875" style="1"/>
    <col min="767" max="767" width="37.140625" style="1" customWidth="1"/>
    <col min="768" max="768" width="6" style="1" customWidth="1"/>
    <col min="769" max="769" width="6.85546875" style="1" customWidth="1"/>
    <col min="770" max="770" width="8" style="1" customWidth="1"/>
    <col min="771" max="771" width="6.42578125" style="1" customWidth="1"/>
    <col min="772" max="772" width="5.85546875" style="1" customWidth="1"/>
    <col min="773" max="773" width="15.5703125" style="1" customWidth="1"/>
    <col min="774" max="1022" width="19.85546875" style="1"/>
    <col min="1023" max="1023" width="37.140625" style="1" customWidth="1"/>
    <col min="1024" max="1024" width="6" style="1" customWidth="1"/>
    <col min="1025" max="1025" width="6.85546875" style="1" customWidth="1"/>
    <col min="1026" max="1026" width="8" style="1" customWidth="1"/>
    <col min="1027" max="1027" width="6.42578125" style="1" customWidth="1"/>
    <col min="1028" max="1028" width="5.85546875" style="1" customWidth="1"/>
    <col min="1029" max="1029" width="15.5703125" style="1" customWidth="1"/>
    <col min="1030" max="1278" width="19.85546875" style="1"/>
    <col min="1279" max="1279" width="37.140625" style="1" customWidth="1"/>
    <col min="1280" max="1280" width="6" style="1" customWidth="1"/>
    <col min="1281" max="1281" width="6.85546875" style="1" customWidth="1"/>
    <col min="1282" max="1282" width="8" style="1" customWidth="1"/>
    <col min="1283" max="1283" width="6.42578125" style="1" customWidth="1"/>
    <col min="1284" max="1284" width="5.85546875" style="1" customWidth="1"/>
    <col min="1285" max="1285" width="15.5703125" style="1" customWidth="1"/>
    <col min="1286" max="1534" width="19.85546875" style="1"/>
    <col min="1535" max="1535" width="37.140625" style="1" customWidth="1"/>
    <col min="1536" max="1536" width="6" style="1" customWidth="1"/>
    <col min="1537" max="1537" width="6.85546875" style="1" customWidth="1"/>
    <col min="1538" max="1538" width="8" style="1" customWidth="1"/>
    <col min="1539" max="1539" width="6.42578125" style="1" customWidth="1"/>
    <col min="1540" max="1540" width="5.85546875" style="1" customWidth="1"/>
    <col min="1541" max="1541" width="15.5703125" style="1" customWidth="1"/>
    <col min="1542" max="1790" width="19.85546875" style="1"/>
    <col min="1791" max="1791" width="37.140625" style="1" customWidth="1"/>
    <col min="1792" max="1792" width="6" style="1" customWidth="1"/>
    <col min="1793" max="1793" width="6.85546875" style="1" customWidth="1"/>
    <col min="1794" max="1794" width="8" style="1" customWidth="1"/>
    <col min="1795" max="1795" width="6.42578125" style="1" customWidth="1"/>
    <col min="1796" max="1796" width="5.85546875" style="1" customWidth="1"/>
    <col min="1797" max="1797" width="15.5703125" style="1" customWidth="1"/>
    <col min="1798" max="2046" width="19.85546875" style="1"/>
    <col min="2047" max="2047" width="37.140625" style="1" customWidth="1"/>
    <col min="2048" max="2048" width="6" style="1" customWidth="1"/>
    <col min="2049" max="2049" width="6.85546875" style="1" customWidth="1"/>
    <col min="2050" max="2050" width="8" style="1" customWidth="1"/>
    <col min="2051" max="2051" width="6.42578125" style="1" customWidth="1"/>
    <col min="2052" max="2052" width="5.85546875" style="1" customWidth="1"/>
    <col min="2053" max="2053" width="15.5703125" style="1" customWidth="1"/>
    <col min="2054" max="2302" width="19.85546875" style="1"/>
    <col min="2303" max="2303" width="37.140625" style="1" customWidth="1"/>
    <col min="2304" max="2304" width="6" style="1" customWidth="1"/>
    <col min="2305" max="2305" width="6.85546875" style="1" customWidth="1"/>
    <col min="2306" max="2306" width="8" style="1" customWidth="1"/>
    <col min="2307" max="2307" width="6.42578125" style="1" customWidth="1"/>
    <col min="2308" max="2308" width="5.85546875" style="1" customWidth="1"/>
    <col min="2309" max="2309" width="15.5703125" style="1" customWidth="1"/>
    <col min="2310" max="2558" width="19.85546875" style="1"/>
    <col min="2559" max="2559" width="37.140625" style="1" customWidth="1"/>
    <col min="2560" max="2560" width="6" style="1" customWidth="1"/>
    <col min="2561" max="2561" width="6.85546875" style="1" customWidth="1"/>
    <col min="2562" max="2562" width="8" style="1" customWidth="1"/>
    <col min="2563" max="2563" width="6.42578125" style="1" customWidth="1"/>
    <col min="2564" max="2564" width="5.85546875" style="1" customWidth="1"/>
    <col min="2565" max="2565" width="15.5703125" style="1" customWidth="1"/>
    <col min="2566" max="2814" width="19.85546875" style="1"/>
    <col min="2815" max="2815" width="37.140625" style="1" customWidth="1"/>
    <col min="2816" max="2816" width="6" style="1" customWidth="1"/>
    <col min="2817" max="2817" width="6.85546875" style="1" customWidth="1"/>
    <col min="2818" max="2818" width="8" style="1" customWidth="1"/>
    <col min="2819" max="2819" width="6.42578125" style="1" customWidth="1"/>
    <col min="2820" max="2820" width="5.85546875" style="1" customWidth="1"/>
    <col min="2821" max="2821" width="15.5703125" style="1" customWidth="1"/>
    <col min="2822" max="3070" width="19.85546875" style="1"/>
    <col min="3071" max="3071" width="37.140625" style="1" customWidth="1"/>
    <col min="3072" max="3072" width="6" style="1" customWidth="1"/>
    <col min="3073" max="3073" width="6.85546875" style="1" customWidth="1"/>
    <col min="3074" max="3074" width="8" style="1" customWidth="1"/>
    <col min="3075" max="3075" width="6.42578125" style="1" customWidth="1"/>
    <col min="3076" max="3076" width="5.85546875" style="1" customWidth="1"/>
    <col min="3077" max="3077" width="15.5703125" style="1" customWidth="1"/>
    <col min="3078" max="3326" width="19.85546875" style="1"/>
    <col min="3327" max="3327" width="37.140625" style="1" customWidth="1"/>
    <col min="3328" max="3328" width="6" style="1" customWidth="1"/>
    <col min="3329" max="3329" width="6.85546875" style="1" customWidth="1"/>
    <col min="3330" max="3330" width="8" style="1" customWidth="1"/>
    <col min="3331" max="3331" width="6.42578125" style="1" customWidth="1"/>
    <col min="3332" max="3332" width="5.85546875" style="1" customWidth="1"/>
    <col min="3333" max="3333" width="15.5703125" style="1" customWidth="1"/>
    <col min="3334" max="3582" width="19.85546875" style="1"/>
    <col min="3583" max="3583" width="37.140625" style="1" customWidth="1"/>
    <col min="3584" max="3584" width="6" style="1" customWidth="1"/>
    <col min="3585" max="3585" width="6.85546875" style="1" customWidth="1"/>
    <col min="3586" max="3586" width="8" style="1" customWidth="1"/>
    <col min="3587" max="3587" width="6.42578125" style="1" customWidth="1"/>
    <col min="3588" max="3588" width="5.85546875" style="1" customWidth="1"/>
    <col min="3589" max="3589" width="15.5703125" style="1" customWidth="1"/>
    <col min="3590" max="3838" width="19.85546875" style="1"/>
    <col min="3839" max="3839" width="37.140625" style="1" customWidth="1"/>
    <col min="3840" max="3840" width="6" style="1" customWidth="1"/>
    <col min="3841" max="3841" width="6.85546875" style="1" customWidth="1"/>
    <col min="3842" max="3842" width="8" style="1" customWidth="1"/>
    <col min="3843" max="3843" width="6.42578125" style="1" customWidth="1"/>
    <col min="3844" max="3844" width="5.85546875" style="1" customWidth="1"/>
    <col min="3845" max="3845" width="15.5703125" style="1" customWidth="1"/>
    <col min="3846" max="4094" width="19.85546875" style="1"/>
    <col min="4095" max="4095" width="37.140625" style="1" customWidth="1"/>
    <col min="4096" max="4096" width="6" style="1" customWidth="1"/>
    <col min="4097" max="4097" width="6.85546875" style="1" customWidth="1"/>
    <col min="4098" max="4098" width="8" style="1" customWidth="1"/>
    <col min="4099" max="4099" width="6.42578125" style="1" customWidth="1"/>
    <col min="4100" max="4100" width="5.85546875" style="1" customWidth="1"/>
    <col min="4101" max="4101" width="15.5703125" style="1" customWidth="1"/>
    <col min="4102" max="4350" width="19.85546875" style="1"/>
    <col min="4351" max="4351" width="37.140625" style="1" customWidth="1"/>
    <col min="4352" max="4352" width="6" style="1" customWidth="1"/>
    <col min="4353" max="4353" width="6.85546875" style="1" customWidth="1"/>
    <col min="4354" max="4354" width="8" style="1" customWidth="1"/>
    <col min="4355" max="4355" width="6.42578125" style="1" customWidth="1"/>
    <col min="4356" max="4356" width="5.85546875" style="1" customWidth="1"/>
    <col min="4357" max="4357" width="15.5703125" style="1" customWidth="1"/>
    <col min="4358" max="4606" width="19.85546875" style="1"/>
    <col min="4607" max="4607" width="37.140625" style="1" customWidth="1"/>
    <col min="4608" max="4608" width="6" style="1" customWidth="1"/>
    <col min="4609" max="4609" width="6.85546875" style="1" customWidth="1"/>
    <col min="4610" max="4610" width="8" style="1" customWidth="1"/>
    <col min="4611" max="4611" width="6.42578125" style="1" customWidth="1"/>
    <col min="4612" max="4612" width="5.85546875" style="1" customWidth="1"/>
    <col min="4613" max="4613" width="15.5703125" style="1" customWidth="1"/>
    <col min="4614" max="4862" width="19.85546875" style="1"/>
    <col min="4863" max="4863" width="37.140625" style="1" customWidth="1"/>
    <col min="4864" max="4864" width="6" style="1" customWidth="1"/>
    <col min="4865" max="4865" width="6.85546875" style="1" customWidth="1"/>
    <col min="4866" max="4866" width="8" style="1" customWidth="1"/>
    <col min="4867" max="4867" width="6.42578125" style="1" customWidth="1"/>
    <col min="4868" max="4868" width="5.85546875" style="1" customWidth="1"/>
    <col min="4869" max="4869" width="15.5703125" style="1" customWidth="1"/>
    <col min="4870" max="5118" width="19.85546875" style="1"/>
    <col min="5119" max="5119" width="37.140625" style="1" customWidth="1"/>
    <col min="5120" max="5120" width="6" style="1" customWidth="1"/>
    <col min="5121" max="5121" width="6.85546875" style="1" customWidth="1"/>
    <col min="5122" max="5122" width="8" style="1" customWidth="1"/>
    <col min="5123" max="5123" width="6.42578125" style="1" customWidth="1"/>
    <col min="5124" max="5124" width="5.85546875" style="1" customWidth="1"/>
    <col min="5125" max="5125" width="15.5703125" style="1" customWidth="1"/>
    <col min="5126" max="5374" width="19.85546875" style="1"/>
    <col min="5375" max="5375" width="37.140625" style="1" customWidth="1"/>
    <col min="5376" max="5376" width="6" style="1" customWidth="1"/>
    <col min="5377" max="5377" width="6.85546875" style="1" customWidth="1"/>
    <col min="5378" max="5378" width="8" style="1" customWidth="1"/>
    <col min="5379" max="5379" width="6.42578125" style="1" customWidth="1"/>
    <col min="5380" max="5380" width="5.85546875" style="1" customWidth="1"/>
    <col min="5381" max="5381" width="15.5703125" style="1" customWidth="1"/>
    <col min="5382" max="5630" width="19.85546875" style="1"/>
    <col min="5631" max="5631" width="37.140625" style="1" customWidth="1"/>
    <col min="5632" max="5632" width="6" style="1" customWidth="1"/>
    <col min="5633" max="5633" width="6.85546875" style="1" customWidth="1"/>
    <col min="5634" max="5634" width="8" style="1" customWidth="1"/>
    <col min="5635" max="5635" width="6.42578125" style="1" customWidth="1"/>
    <col min="5636" max="5636" width="5.85546875" style="1" customWidth="1"/>
    <col min="5637" max="5637" width="15.5703125" style="1" customWidth="1"/>
    <col min="5638" max="5886" width="19.85546875" style="1"/>
    <col min="5887" max="5887" width="37.140625" style="1" customWidth="1"/>
    <col min="5888" max="5888" width="6" style="1" customWidth="1"/>
    <col min="5889" max="5889" width="6.85546875" style="1" customWidth="1"/>
    <col min="5890" max="5890" width="8" style="1" customWidth="1"/>
    <col min="5891" max="5891" width="6.42578125" style="1" customWidth="1"/>
    <col min="5892" max="5892" width="5.85546875" style="1" customWidth="1"/>
    <col min="5893" max="5893" width="15.5703125" style="1" customWidth="1"/>
    <col min="5894" max="6142" width="19.85546875" style="1"/>
    <col min="6143" max="6143" width="37.140625" style="1" customWidth="1"/>
    <col min="6144" max="6144" width="6" style="1" customWidth="1"/>
    <col min="6145" max="6145" width="6.85546875" style="1" customWidth="1"/>
    <col min="6146" max="6146" width="8" style="1" customWidth="1"/>
    <col min="6147" max="6147" width="6.42578125" style="1" customWidth="1"/>
    <col min="6148" max="6148" width="5.85546875" style="1" customWidth="1"/>
    <col min="6149" max="6149" width="15.5703125" style="1" customWidth="1"/>
    <col min="6150" max="6398" width="19.85546875" style="1"/>
    <col min="6399" max="6399" width="37.140625" style="1" customWidth="1"/>
    <col min="6400" max="6400" width="6" style="1" customWidth="1"/>
    <col min="6401" max="6401" width="6.85546875" style="1" customWidth="1"/>
    <col min="6402" max="6402" width="8" style="1" customWidth="1"/>
    <col min="6403" max="6403" width="6.42578125" style="1" customWidth="1"/>
    <col min="6404" max="6404" width="5.85546875" style="1" customWidth="1"/>
    <col min="6405" max="6405" width="15.5703125" style="1" customWidth="1"/>
    <col min="6406" max="6654" width="19.85546875" style="1"/>
    <col min="6655" max="6655" width="37.140625" style="1" customWidth="1"/>
    <col min="6656" max="6656" width="6" style="1" customWidth="1"/>
    <col min="6657" max="6657" width="6.85546875" style="1" customWidth="1"/>
    <col min="6658" max="6658" width="8" style="1" customWidth="1"/>
    <col min="6659" max="6659" width="6.42578125" style="1" customWidth="1"/>
    <col min="6660" max="6660" width="5.85546875" style="1" customWidth="1"/>
    <col min="6661" max="6661" width="15.5703125" style="1" customWidth="1"/>
    <col min="6662" max="6910" width="19.85546875" style="1"/>
    <col min="6911" max="6911" width="37.140625" style="1" customWidth="1"/>
    <col min="6912" max="6912" width="6" style="1" customWidth="1"/>
    <col min="6913" max="6913" width="6.85546875" style="1" customWidth="1"/>
    <col min="6914" max="6914" width="8" style="1" customWidth="1"/>
    <col min="6915" max="6915" width="6.42578125" style="1" customWidth="1"/>
    <col min="6916" max="6916" width="5.85546875" style="1" customWidth="1"/>
    <col min="6917" max="6917" width="15.5703125" style="1" customWidth="1"/>
    <col min="6918" max="7166" width="19.85546875" style="1"/>
    <col min="7167" max="7167" width="37.140625" style="1" customWidth="1"/>
    <col min="7168" max="7168" width="6" style="1" customWidth="1"/>
    <col min="7169" max="7169" width="6.85546875" style="1" customWidth="1"/>
    <col min="7170" max="7170" width="8" style="1" customWidth="1"/>
    <col min="7171" max="7171" width="6.42578125" style="1" customWidth="1"/>
    <col min="7172" max="7172" width="5.85546875" style="1" customWidth="1"/>
    <col min="7173" max="7173" width="15.5703125" style="1" customWidth="1"/>
    <col min="7174" max="7422" width="19.85546875" style="1"/>
    <col min="7423" max="7423" width="37.140625" style="1" customWidth="1"/>
    <col min="7424" max="7424" width="6" style="1" customWidth="1"/>
    <col min="7425" max="7425" width="6.85546875" style="1" customWidth="1"/>
    <col min="7426" max="7426" width="8" style="1" customWidth="1"/>
    <col min="7427" max="7427" width="6.42578125" style="1" customWidth="1"/>
    <col min="7428" max="7428" width="5.85546875" style="1" customWidth="1"/>
    <col min="7429" max="7429" width="15.5703125" style="1" customWidth="1"/>
    <col min="7430" max="7678" width="19.85546875" style="1"/>
    <col min="7679" max="7679" width="37.140625" style="1" customWidth="1"/>
    <col min="7680" max="7680" width="6" style="1" customWidth="1"/>
    <col min="7681" max="7681" width="6.85546875" style="1" customWidth="1"/>
    <col min="7682" max="7682" width="8" style="1" customWidth="1"/>
    <col min="7683" max="7683" width="6.42578125" style="1" customWidth="1"/>
    <col min="7684" max="7684" width="5.85546875" style="1" customWidth="1"/>
    <col min="7685" max="7685" width="15.5703125" style="1" customWidth="1"/>
    <col min="7686" max="7934" width="19.85546875" style="1"/>
    <col min="7935" max="7935" width="37.140625" style="1" customWidth="1"/>
    <col min="7936" max="7936" width="6" style="1" customWidth="1"/>
    <col min="7937" max="7937" width="6.85546875" style="1" customWidth="1"/>
    <col min="7938" max="7938" width="8" style="1" customWidth="1"/>
    <col min="7939" max="7939" width="6.42578125" style="1" customWidth="1"/>
    <col min="7940" max="7940" width="5.85546875" style="1" customWidth="1"/>
    <col min="7941" max="7941" width="15.5703125" style="1" customWidth="1"/>
    <col min="7942" max="8190" width="19.85546875" style="1"/>
    <col min="8191" max="8191" width="37.140625" style="1" customWidth="1"/>
    <col min="8192" max="8192" width="6" style="1" customWidth="1"/>
    <col min="8193" max="8193" width="6.85546875" style="1" customWidth="1"/>
    <col min="8194" max="8194" width="8" style="1" customWidth="1"/>
    <col min="8195" max="8195" width="6.42578125" style="1" customWidth="1"/>
    <col min="8196" max="8196" width="5.85546875" style="1" customWidth="1"/>
    <col min="8197" max="8197" width="15.5703125" style="1" customWidth="1"/>
    <col min="8198" max="8446" width="19.85546875" style="1"/>
    <col min="8447" max="8447" width="37.140625" style="1" customWidth="1"/>
    <col min="8448" max="8448" width="6" style="1" customWidth="1"/>
    <col min="8449" max="8449" width="6.85546875" style="1" customWidth="1"/>
    <col min="8450" max="8450" width="8" style="1" customWidth="1"/>
    <col min="8451" max="8451" width="6.42578125" style="1" customWidth="1"/>
    <col min="8452" max="8452" width="5.85546875" style="1" customWidth="1"/>
    <col min="8453" max="8453" width="15.5703125" style="1" customWidth="1"/>
    <col min="8454" max="8702" width="19.85546875" style="1"/>
    <col min="8703" max="8703" width="37.140625" style="1" customWidth="1"/>
    <col min="8704" max="8704" width="6" style="1" customWidth="1"/>
    <col min="8705" max="8705" width="6.85546875" style="1" customWidth="1"/>
    <col min="8706" max="8706" width="8" style="1" customWidth="1"/>
    <col min="8707" max="8707" width="6.42578125" style="1" customWidth="1"/>
    <col min="8708" max="8708" width="5.85546875" style="1" customWidth="1"/>
    <col min="8709" max="8709" width="15.5703125" style="1" customWidth="1"/>
    <col min="8710" max="8958" width="19.85546875" style="1"/>
    <col min="8959" max="8959" width="37.140625" style="1" customWidth="1"/>
    <col min="8960" max="8960" width="6" style="1" customWidth="1"/>
    <col min="8961" max="8961" width="6.85546875" style="1" customWidth="1"/>
    <col min="8962" max="8962" width="8" style="1" customWidth="1"/>
    <col min="8963" max="8963" width="6.42578125" style="1" customWidth="1"/>
    <col min="8964" max="8964" width="5.85546875" style="1" customWidth="1"/>
    <col min="8965" max="8965" width="15.5703125" style="1" customWidth="1"/>
    <col min="8966" max="9214" width="19.85546875" style="1"/>
    <col min="9215" max="9215" width="37.140625" style="1" customWidth="1"/>
    <col min="9216" max="9216" width="6" style="1" customWidth="1"/>
    <col min="9217" max="9217" width="6.85546875" style="1" customWidth="1"/>
    <col min="9218" max="9218" width="8" style="1" customWidth="1"/>
    <col min="9219" max="9219" width="6.42578125" style="1" customWidth="1"/>
    <col min="9220" max="9220" width="5.85546875" style="1" customWidth="1"/>
    <col min="9221" max="9221" width="15.5703125" style="1" customWidth="1"/>
    <col min="9222" max="9470" width="19.85546875" style="1"/>
    <col min="9471" max="9471" width="37.140625" style="1" customWidth="1"/>
    <col min="9472" max="9472" width="6" style="1" customWidth="1"/>
    <col min="9473" max="9473" width="6.85546875" style="1" customWidth="1"/>
    <col min="9474" max="9474" width="8" style="1" customWidth="1"/>
    <col min="9475" max="9475" width="6.42578125" style="1" customWidth="1"/>
    <col min="9476" max="9476" width="5.85546875" style="1" customWidth="1"/>
    <col min="9477" max="9477" width="15.5703125" style="1" customWidth="1"/>
    <col min="9478" max="9726" width="19.85546875" style="1"/>
    <col min="9727" max="9727" width="37.140625" style="1" customWidth="1"/>
    <col min="9728" max="9728" width="6" style="1" customWidth="1"/>
    <col min="9729" max="9729" width="6.85546875" style="1" customWidth="1"/>
    <col min="9730" max="9730" width="8" style="1" customWidth="1"/>
    <col min="9731" max="9731" width="6.42578125" style="1" customWidth="1"/>
    <col min="9732" max="9732" width="5.85546875" style="1" customWidth="1"/>
    <col min="9733" max="9733" width="15.5703125" style="1" customWidth="1"/>
    <col min="9734" max="9982" width="19.85546875" style="1"/>
    <col min="9983" max="9983" width="37.140625" style="1" customWidth="1"/>
    <col min="9984" max="9984" width="6" style="1" customWidth="1"/>
    <col min="9985" max="9985" width="6.85546875" style="1" customWidth="1"/>
    <col min="9986" max="9986" width="8" style="1" customWidth="1"/>
    <col min="9987" max="9987" width="6.42578125" style="1" customWidth="1"/>
    <col min="9988" max="9988" width="5.85546875" style="1" customWidth="1"/>
    <col min="9989" max="9989" width="15.5703125" style="1" customWidth="1"/>
    <col min="9990" max="10238" width="19.85546875" style="1"/>
    <col min="10239" max="10239" width="37.140625" style="1" customWidth="1"/>
    <col min="10240" max="10240" width="6" style="1" customWidth="1"/>
    <col min="10241" max="10241" width="6.85546875" style="1" customWidth="1"/>
    <col min="10242" max="10242" width="8" style="1" customWidth="1"/>
    <col min="10243" max="10243" width="6.42578125" style="1" customWidth="1"/>
    <col min="10244" max="10244" width="5.85546875" style="1" customWidth="1"/>
    <col min="10245" max="10245" width="15.5703125" style="1" customWidth="1"/>
    <col min="10246" max="10494" width="19.85546875" style="1"/>
    <col min="10495" max="10495" width="37.140625" style="1" customWidth="1"/>
    <col min="10496" max="10496" width="6" style="1" customWidth="1"/>
    <col min="10497" max="10497" width="6.85546875" style="1" customWidth="1"/>
    <col min="10498" max="10498" width="8" style="1" customWidth="1"/>
    <col min="10499" max="10499" width="6.42578125" style="1" customWidth="1"/>
    <col min="10500" max="10500" width="5.85546875" style="1" customWidth="1"/>
    <col min="10501" max="10501" width="15.5703125" style="1" customWidth="1"/>
    <col min="10502" max="10750" width="19.85546875" style="1"/>
    <col min="10751" max="10751" width="37.140625" style="1" customWidth="1"/>
    <col min="10752" max="10752" width="6" style="1" customWidth="1"/>
    <col min="10753" max="10753" width="6.85546875" style="1" customWidth="1"/>
    <col min="10754" max="10754" width="8" style="1" customWidth="1"/>
    <col min="10755" max="10755" width="6.42578125" style="1" customWidth="1"/>
    <col min="10756" max="10756" width="5.85546875" style="1" customWidth="1"/>
    <col min="10757" max="10757" width="15.5703125" style="1" customWidth="1"/>
    <col min="10758" max="11006" width="19.85546875" style="1"/>
    <col min="11007" max="11007" width="37.140625" style="1" customWidth="1"/>
    <col min="11008" max="11008" width="6" style="1" customWidth="1"/>
    <col min="11009" max="11009" width="6.85546875" style="1" customWidth="1"/>
    <col min="11010" max="11010" width="8" style="1" customWidth="1"/>
    <col min="11011" max="11011" width="6.42578125" style="1" customWidth="1"/>
    <col min="11012" max="11012" width="5.85546875" style="1" customWidth="1"/>
    <col min="11013" max="11013" width="15.5703125" style="1" customWidth="1"/>
    <col min="11014" max="11262" width="19.85546875" style="1"/>
    <col min="11263" max="11263" width="37.140625" style="1" customWidth="1"/>
    <col min="11264" max="11264" width="6" style="1" customWidth="1"/>
    <col min="11265" max="11265" width="6.85546875" style="1" customWidth="1"/>
    <col min="11266" max="11266" width="8" style="1" customWidth="1"/>
    <col min="11267" max="11267" width="6.42578125" style="1" customWidth="1"/>
    <col min="11268" max="11268" width="5.85546875" style="1" customWidth="1"/>
    <col min="11269" max="11269" width="15.5703125" style="1" customWidth="1"/>
    <col min="11270" max="11518" width="19.85546875" style="1"/>
    <col min="11519" max="11519" width="37.140625" style="1" customWidth="1"/>
    <col min="11520" max="11520" width="6" style="1" customWidth="1"/>
    <col min="11521" max="11521" width="6.85546875" style="1" customWidth="1"/>
    <col min="11522" max="11522" width="8" style="1" customWidth="1"/>
    <col min="11523" max="11523" width="6.42578125" style="1" customWidth="1"/>
    <col min="11524" max="11524" width="5.85546875" style="1" customWidth="1"/>
    <col min="11525" max="11525" width="15.5703125" style="1" customWidth="1"/>
    <col min="11526" max="11774" width="19.85546875" style="1"/>
    <col min="11775" max="11775" width="37.140625" style="1" customWidth="1"/>
    <col min="11776" max="11776" width="6" style="1" customWidth="1"/>
    <col min="11777" max="11777" width="6.85546875" style="1" customWidth="1"/>
    <col min="11778" max="11778" width="8" style="1" customWidth="1"/>
    <col min="11779" max="11779" width="6.42578125" style="1" customWidth="1"/>
    <col min="11780" max="11780" width="5.85546875" style="1" customWidth="1"/>
    <col min="11781" max="11781" width="15.5703125" style="1" customWidth="1"/>
    <col min="11782" max="12030" width="19.85546875" style="1"/>
    <col min="12031" max="12031" width="37.140625" style="1" customWidth="1"/>
    <col min="12032" max="12032" width="6" style="1" customWidth="1"/>
    <col min="12033" max="12033" width="6.85546875" style="1" customWidth="1"/>
    <col min="12034" max="12034" width="8" style="1" customWidth="1"/>
    <col min="12035" max="12035" width="6.42578125" style="1" customWidth="1"/>
    <col min="12036" max="12036" width="5.85546875" style="1" customWidth="1"/>
    <col min="12037" max="12037" width="15.5703125" style="1" customWidth="1"/>
    <col min="12038" max="12286" width="19.85546875" style="1"/>
    <col min="12287" max="12287" width="37.140625" style="1" customWidth="1"/>
    <col min="12288" max="12288" width="6" style="1" customWidth="1"/>
    <col min="12289" max="12289" width="6.85546875" style="1" customWidth="1"/>
    <col min="12290" max="12290" width="8" style="1" customWidth="1"/>
    <col min="12291" max="12291" width="6.42578125" style="1" customWidth="1"/>
    <col min="12292" max="12292" width="5.85546875" style="1" customWidth="1"/>
    <col min="12293" max="12293" width="15.5703125" style="1" customWidth="1"/>
    <col min="12294" max="12542" width="19.85546875" style="1"/>
    <col min="12543" max="12543" width="37.140625" style="1" customWidth="1"/>
    <col min="12544" max="12544" width="6" style="1" customWidth="1"/>
    <col min="12545" max="12545" width="6.85546875" style="1" customWidth="1"/>
    <col min="12546" max="12546" width="8" style="1" customWidth="1"/>
    <col min="12547" max="12547" width="6.42578125" style="1" customWidth="1"/>
    <col min="12548" max="12548" width="5.85546875" style="1" customWidth="1"/>
    <col min="12549" max="12549" width="15.5703125" style="1" customWidth="1"/>
    <col min="12550" max="12798" width="19.85546875" style="1"/>
    <col min="12799" max="12799" width="37.140625" style="1" customWidth="1"/>
    <col min="12800" max="12800" width="6" style="1" customWidth="1"/>
    <col min="12801" max="12801" width="6.85546875" style="1" customWidth="1"/>
    <col min="12802" max="12802" width="8" style="1" customWidth="1"/>
    <col min="12803" max="12803" width="6.42578125" style="1" customWidth="1"/>
    <col min="12804" max="12804" width="5.85546875" style="1" customWidth="1"/>
    <col min="12805" max="12805" width="15.5703125" style="1" customWidth="1"/>
    <col min="12806" max="13054" width="19.85546875" style="1"/>
    <col min="13055" max="13055" width="37.140625" style="1" customWidth="1"/>
    <col min="13056" max="13056" width="6" style="1" customWidth="1"/>
    <col min="13057" max="13057" width="6.85546875" style="1" customWidth="1"/>
    <col min="13058" max="13058" width="8" style="1" customWidth="1"/>
    <col min="13059" max="13059" width="6.42578125" style="1" customWidth="1"/>
    <col min="13060" max="13060" width="5.85546875" style="1" customWidth="1"/>
    <col min="13061" max="13061" width="15.5703125" style="1" customWidth="1"/>
    <col min="13062" max="13310" width="19.85546875" style="1"/>
    <col min="13311" max="13311" width="37.140625" style="1" customWidth="1"/>
    <col min="13312" max="13312" width="6" style="1" customWidth="1"/>
    <col min="13313" max="13313" width="6.85546875" style="1" customWidth="1"/>
    <col min="13314" max="13314" width="8" style="1" customWidth="1"/>
    <col min="13315" max="13315" width="6.42578125" style="1" customWidth="1"/>
    <col min="13316" max="13316" width="5.85546875" style="1" customWidth="1"/>
    <col min="13317" max="13317" width="15.5703125" style="1" customWidth="1"/>
    <col min="13318" max="13566" width="19.85546875" style="1"/>
    <col min="13567" max="13567" width="37.140625" style="1" customWidth="1"/>
    <col min="13568" max="13568" width="6" style="1" customWidth="1"/>
    <col min="13569" max="13569" width="6.85546875" style="1" customWidth="1"/>
    <col min="13570" max="13570" width="8" style="1" customWidth="1"/>
    <col min="13571" max="13571" width="6.42578125" style="1" customWidth="1"/>
    <col min="13572" max="13572" width="5.85546875" style="1" customWidth="1"/>
    <col min="13573" max="13573" width="15.5703125" style="1" customWidth="1"/>
    <col min="13574" max="13822" width="19.85546875" style="1"/>
    <col min="13823" max="13823" width="37.140625" style="1" customWidth="1"/>
    <col min="13824" max="13824" width="6" style="1" customWidth="1"/>
    <col min="13825" max="13825" width="6.85546875" style="1" customWidth="1"/>
    <col min="13826" max="13826" width="8" style="1" customWidth="1"/>
    <col min="13827" max="13827" width="6.42578125" style="1" customWidth="1"/>
    <col min="13828" max="13828" width="5.85546875" style="1" customWidth="1"/>
    <col min="13829" max="13829" width="15.5703125" style="1" customWidth="1"/>
    <col min="13830" max="14078" width="19.85546875" style="1"/>
    <col min="14079" max="14079" width="37.140625" style="1" customWidth="1"/>
    <col min="14080" max="14080" width="6" style="1" customWidth="1"/>
    <col min="14081" max="14081" width="6.85546875" style="1" customWidth="1"/>
    <col min="14082" max="14082" width="8" style="1" customWidth="1"/>
    <col min="14083" max="14083" width="6.42578125" style="1" customWidth="1"/>
    <col min="14084" max="14084" width="5.85546875" style="1" customWidth="1"/>
    <col min="14085" max="14085" width="15.5703125" style="1" customWidth="1"/>
    <col min="14086" max="14334" width="19.85546875" style="1"/>
    <col min="14335" max="14335" width="37.140625" style="1" customWidth="1"/>
    <col min="14336" max="14336" width="6" style="1" customWidth="1"/>
    <col min="14337" max="14337" width="6.85546875" style="1" customWidth="1"/>
    <col min="14338" max="14338" width="8" style="1" customWidth="1"/>
    <col min="14339" max="14339" width="6.42578125" style="1" customWidth="1"/>
    <col min="14340" max="14340" width="5.85546875" style="1" customWidth="1"/>
    <col min="14341" max="14341" width="15.5703125" style="1" customWidth="1"/>
    <col min="14342" max="14590" width="19.85546875" style="1"/>
    <col min="14591" max="14591" width="37.140625" style="1" customWidth="1"/>
    <col min="14592" max="14592" width="6" style="1" customWidth="1"/>
    <col min="14593" max="14593" width="6.85546875" style="1" customWidth="1"/>
    <col min="14594" max="14594" width="8" style="1" customWidth="1"/>
    <col min="14595" max="14595" width="6.42578125" style="1" customWidth="1"/>
    <col min="14596" max="14596" width="5.85546875" style="1" customWidth="1"/>
    <col min="14597" max="14597" width="15.5703125" style="1" customWidth="1"/>
    <col min="14598" max="14846" width="19.85546875" style="1"/>
    <col min="14847" max="14847" width="37.140625" style="1" customWidth="1"/>
    <col min="14848" max="14848" width="6" style="1" customWidth="1"/>
    <col min="14849" max="14849" width="6.85546875" style="1" customWidth="1"/>
    <col min="14850" max="14850" width="8" style="1" customWidth="1"/>
    <col min="14851" max="14851" width="6.42578125" style="1" customWidth="1"/>
    <col min="14852" max="14852" width="5.85546875" style="1" customWidth="1"/>
    <col min="14853" max="14853" width="15.5703125" style="1" customWidth="1"/>
    <col min="14854" max="15102" width="19.85546875" style="1"/>
    <col min="15103" max="15103" width="37.140625" style="1" customWidth="1"/>
    <col min="15104" max="15104" width="6" style="1" customWidth="1"/>
    <col min="15105" max="15105" width="6.85546875" style="1" customWidth="1"/>
    <col min="15106" max="15106" width="8" style="1" customWidth="1"/>
    <col min="15107" max="15107" width="6.42578125" style="1" customWidth="1"/>
    <col min="15108" max="15108" width="5.85546875" style="1" customWidth="1"/>
    <col min="15109" max="15109" width="15.5703125" style="1" customWidth="1"/>
    <col min="15110" max="15358" width="19.85546875" style="1"/>
    <col min="15359" max="15359" width="37.140625" style="1" customWidth="1"/>
    <col min="15360" max="15360" width="6" style="1" customWidth="1"/>
    <col min="15361" max="15361" width="6.85546875" style="1" customWidth="1"/>
    <col min="15362" max="15362" width="8" style="1" customWidth="1"/>
    <col min="15363" max="15363" width="6.42578125" style="1" customWidth="1"/>
    <col min="15364" max="15364" width="5.85546875" style="1" customWidth="1"/>
    <col min="15365" max="15365" width="15.5703125" style="1" customWidth="1"/>
    <col min="15366" max="15614" width="19.85546875" style="1"/>
    <col min="15615" max="15615" width="37.140625" style="1" customWidth="1"/>
    <col min="15616" max="15616" width="6" style="1" customWidth="1"/>
    <col min="15617" max="15617" width="6.85546875" style="1" customWidth="1"/>
    <col min="15618" max="15618" width="8" style="1" customWidth="1"/>
    <col min="15619" max="15619" width="6.42578125" style="1" customWidth="1"/>
    <col min="15620" max="15620" width="5.85546875" style="1" customWidth="1"/>
    <col min="15621" max="15621" width="15.5703125" style="1" customWidth="1"/>
    <col min="15622" max="15870" width="19.85546875" style="1"/>
    <col min="15871" max="15871" width="37.140625" style="1" customWidth="1"/>
    <col min="15872" max="15872" width="6" style="1" customWidth="1"/>
    <col min="15873" max="15873" width="6.85546875" style="1" customWidth="1"/>
    <col min="15874" max="15874" width="8" style="1" customWidth="1"/>
    <col min="15875" max="15875" width="6.42578125" style="1" customWidth="1"/>
    <col min="15876" max="15876" width="5.85546875" style="1" customWidth="1"/>
    <col min="15877" max="15877" width="15.5703125" style="1" customWidth="1"/>
    <col min="15878" max="16126" width="19.85546875" style="1"/>
    <col min="16127" max="16127" width="37.140625" style="1" customWidth="1"/>
    <col min="16128" max="16128" width="6" style="1" customWidth="1"/>
    <col min="16129" max="16129" width="6.85546875" style="1" customWidth="1"/>
    <col min="16130" max="16130" width="8" style="1" customWidth="1"/>
    <col min="16131" max="16131" width="6.42578125" style="1" customWidth="1"/>
    <col min="16132" max="16132" width="5.85546875" style="1" customWidth="1"/>
    <col min="16133" max="16133" width="15.5703125" style="1" customWidth="1"/>
    <col min="16134" max="16384" width="19.85546875" style="1"/>
  </cols>
  <sheetData>
    <row r="1" spans="1:8" ht="15.75">
      <c r="A1" s="105" t="s">
        <v>247</v>
      </c>
      <c r="B1" s="105"/>
      <c r="C1" s="105"/>
      <c r="D1" s="105"/>
      <c r="E1" s="105"/>
      <c r="F1" s="105"/>
    </row>
    <row r="2" spans="1:8" ht="15.75">
      <c r="A2" s="105" t="s">
        <v>216</v>
      </c>
      <c r="B2" s="106"/>
      <c r="C2" s="106"/>
      <c r="D2" s="106"/>
      <c r="E2" s="106"/>
      <c r="F2" s="106"/>
    </row>
    <row r="3" spans="1:8" ht="15.75">
      <c r="A3" s="105" t="s">
        <v>0</v>
      </c>
      <c r="B3" s="105"/>
      <c r="C3" s="105"/>
      <c r="D3" s="105"/>
      <c r="E3" s="105"/>
      <c r="F3" s="105"/>
    </row>
    <row r="4" spans="1:8" ht="15.75">
      <c r="A4" s="105" t="s">
        <v>236</v>
      </c>
      <c r="B4" s="105"/>
      <c r="C4" s="105"/>
      <c r="D4" s="105"/>
      <c r="E4" s="105"/>
      <c r="F4" s="105"/>
    </row>
    <row r="5" spans="1:8" ht="42" customHeight="1">
      <c r="A5" s="104" t="s">
        <v>233</v>
      </c>
      <c r="B5" s="104"/>
      <c r="C5" s="104"/>
      <c r="D5" s="104"/>
      <c r="E5" s="104"/>
      <c r="F5" s="104"/>
    </row>
    <row r="6" spans="1:8" ht="15.75">
      <c r="A6" s="9"/>
      <c r="B6" s="9"/>
      <c r="C6" s="9"/>
      <c r="D6" s="9"/>
      <c r="E6" s="9"/>
      <c r="F6" s="9"/>
    </row>
    <row r="7" spans="1:8" ht="15.75">
      <c r="A7" s="10"/>
      <c r="B7" s="10"/>
      <c r="C7" s="10"/>
      <c r="D7" s="10"/>
      <c r="E7" s="10"/>
      <c r="F7" s="10" t="s">
        <v>103</v>
      </c>
    </row>
    <row r="8" spans="1:8" ht="84">
      <c r="A8" s="11" t="s">
        <v>1</v>
      </c>
      <c r="B8" s="11" t="s">
        <v>2</v>
      </c>
      <c r="C8" s="11" t="s">
        <v>4</v>
      </c>
      <c r="D8" s="11" t="s">
        <v>5</v>
      </c>
      <c r="E8" s="11" t="s">
        <v>6</v>
      </c>
      <c r="F8" s="12" t="s">
        <v>231</v>
      </c>
      <c r="G8" s="2"/>
      <c r="H8" s="2"/>
    </row>
    <row r="9" spans="1:8" ht="15.75">
      <c r="A9" s="13"/>
      <c r="B9" s="13"/>
      <c r="C9" s="13"/>
      <c r="D9" s="13"/>
      <c r="E9" s="13"/>
      <c r="F9" s="14" t="s">
        <v>7</v>
      </c>
      <c r="G9" s="3"/>
      <c r="H9" s="3"/>
    </row>
    <row r="10" spans="1:8" ht="15.75">
      <c r="A10" s="15" t="s">
        <v>8</v>
      </c>
      <c r="B10" s="15" t="s">
        <v>9</v>
      </c>
      <c r="C10" s="15" t="s">
        <v>11</v>
      </c>
      <c r="D10" s="15" t="s">
        <v>12</v>
      </c>
      <c r="E10" s="15"/>
      <c r="F10" s="16">
        <v>6</v>
      </c>
      <c r="G10" s="3"/>
      <c r="H10" s="3"/>
    </row>
    <row r="11" spans="1:8" ht="48.75" thickBot="1">
      <c r="A11" s="20" t="s">
        <v>16</v>
      </c>
      <c r="B11" s="18" t="s">
        <v>13</v>
      </c>
      <c r="C11" s="18"/>
      <c r="D11" s="18"/>
      <c r="E11" s="18"/>
      <c r="F11" s="19">
        <f>F12+F13+F15+F16+F17+F19+F21+F23</f>
        <v>3420890</v>
      </c>
      <c r="G11" s="4"/>
      <c r="H11" s="4"/>
    </row>
    <row r="12" spans="1:8" ht="60.75" thickBot="1">
      <c r="A12" s="27" t="s">
        <v>107</v>
      </c>
      <c r="B12" s="23" t="s">
        <v>13</v>
      </c>
      <c r="C12" s="25" t="s">
        <v>108</v>
      </c>
      <c r="D12" s="25">
        <v>120</v>
      </c>
      <c r="E12" s="21"/>
      <c r="F12" s="28">
        <v>71400</v>
      </c>
      <c r="G12" s="5"/>
      <c r="H12" s="5"/>
    </row>
    <row r="13" spans="1:8" ht="48">
      <c r="A13" s="35" t="s">
        <v>112</v>
      </c>
      <c r="B13" s="23" t="s">
        <v>13</v>
      </c>
      <c r="C13" s="25" t="s">
        <v>108</v>
      </c>
      <c r="D13" s="25"/>
      <c r="E13" s="21"/>
      <c r="F13" s="34">
        <f>F14</f>
        <v>1565306</v>
      </c>
      <c r="G13" s="4"/>
      <c r="H13" s="4"/>
    </row>
    <row r="14" spans="1:8" ht="36">
      <c r="A14" s="36" t="s">
        <v>21</v>
      </c>
      <c r="B14" s="23" t="s">
        <v>13</v>
      </c>
      <c r="C14" s="25" t="s">
        <v>113</v>
      </c>
      <c r="D14" s="25">
        <v>120</v>
      </c>
      <c r="E14" s="21"/>
      <c r="F14" s="30">
        <v>1565306</v>
      </c>
      <c r="G14" s="5"/>
      <c r="H14" s="5"/>
    </row>
    <row r="15" spans="1:8" ht="36">
      <c r="A15" s="36" t="s">
        <v>34</v>
      </c>
      <c r="B15" s="21" t="s">
        <v>13</v>
      </c>
      <c r="C15" s="25" t="s">
        <v>113</v>
      </c>
      <c r="D15" s="21" t="s">
        <v>35</v>
      </c>
      <c r="E15" s="21"/>
      <c r="F15" s="30">
        <v>1011702</v>
      </c>
      <c r="G15" s="5"/>
      <c r="H15" s="5"/>
    </row>
    <row r="16" spans="1:8" ht="41.25" customHeight="1">
      <c r="A16" s="87" t="s">
        <v>44</v>
      </c>
      <c r="B16" s="88" t="s">
        <v>113</v>
      </c>
      <c r="C16" s="25" t="s">
        <v>113</v>
      </c>
      <c r="D16" s="21" t="s">
        <v>46</v>
      </c>
      <c r="E16" s="21"/>
      <c r="F16" s="30">
        <v>7000</v>
      </c>
      <c r="G16" s="5"/>
      <c r="H16" s="5"/>
    </row>
    <row r="17" spans="1:8" ht="36">
      <c r="A17" s="29" t="s">
        <v>114</v>
      </c>
      <c r="B17" s="23" t="s">
        <v>13</v>
      </c>
      <c r="C17" s="25" t="s">
        <v>115</v>
      </c>
      <c r="D17" s="23" t="s">
        <v>111</v>
      </c>
      <c r="E17" s="37"/>
      <c r="F17" s="38">
        <f>F18</f>
        <v>490482</v>
      </c>
      <c r="G17" s="5"/>
      <c r="H17" s="5"/>
    </row>
    <row r="18" spans="1:8" ht="36">
      <c r="A18" s="29" t="s">
        <v>21</v>
      </c>
      <c r="B18" s="23" t="s">
        <v>13</v>
      </c>
      <c r="C18" s="25" t="s">
        <v>115</v>
      </c>
      <c r="D18" s="25">
        <v>120</v>
      </c>
      <c r="E18" s="30"/>
      <c r="F18" s="30">
        <v>490482</v>
      </c>
      <c r="G18" s="5"/>
      <c r="H18" s="5"/>
    </row>
    <row r="19" spans="1:8" ht="36">
      <c r="A19" s="20" t="s">
        <v>75</v>
      </c>
      <c r="B19" s="21" t="s">
        <v>13</v>
      </c>
      <c r="C19" s="21" t="s">
        <v>176</v>
      </c>
      <c r="D19" s="21" t="s">
        <v>111</v>
      </c>
      <c r="E19" s="41"/>
      <c r="F19" s="30">
        <f>F20</f>
        <v>10000</v>
      </c>
      <c r="G19" s="5"/>
      <c r="H19" s="5"/>
    </row>
    <row r="20" spans="1:8" ht="36">
      <c r="A20" s="90" t="s">
        <v>34</v>
      </c>
      <c r="B20" s="23" t="s">
        <v>13</v>
      </c>
      <c r="C20" s="21" t="s">
        <v>176</v>
      </c>
      <c r="D20" s="25">
        <v>200</v>
      </c>
      <c r="E20" s="21"/>
      <c r="F20" s="34">
        <v>10000</v>
      </c>
      <c r="G20" s="5"/>
      <c r="H20" s="5"/>
    </row>
    <row r="21" spans="1:8" ht="24" customHeight="1">
      <c r="A21" s="89" t="s">
        <v>117</v>
      </c>
      <c r="B21" s="23" t="s">
        <v>13</v>
      </c>
      <c r="C21" s="25" t="s">
        <v>118</v>
      </c>
      <c r="D21" s="25"/>
      <c r="E21" s="21"/>
      <c r="F21" s="34">
        <f t="shared" ref="F21" si="0">F22</f>
        <v>10000</v>
      </c>
      <c r="G21" s="5"/>
      <c r="H21" s="5"/>
    </row>
    <row r="22" spans="1:8" ht="20.25" customHeight="1">
      <c r="A22" s="89" t="s">
        <v>43</v>
      </c>
      <c r="B22" s="23" t="s">
        <v>13</v>
      </c>
      <c r="C22" s="25" t="s">
        <v>118</v>
      </c>
      <c r="D22" s="23" t="s">
        <v>228</v>
      </c>
      <c r="E22" s="21"/>
      <c r="F22" s="30">
        <v>10000</v>
      </c>
      <c r="G22" s="5"/>
      <c r="H22" s="5"/>
    </row>
    <row r="23" spans="1:8" ht="30" customHeight="1">
      <c r="A23" s="36" t="s">
        <v>49</v>
      </c>
      <c r="B23" s="23" t="s">
        <v>13</v>
      </c>
      <c r="C23" s="25" t="s">
        <v>120</v>
      </c>
      <c r="D23" s="23" t="s">
        <v>111</v>
      </c>
      <c r="E23" s="41"/>
      <c r="F23" s="34">
        <f>F24+F26</f>
        <v>255000</v>
      </c>
      <c r="G23" s="5"/>
      <c r="H23" s="5"/>
    </row>
    <row r="24" spans="1:8" ht="36">
      <c r="A24" s="36" t="s">
        <v>34</v>
      </c>
      <c r="B24" s="23" t="s">
        <v>13</v>
      </c>
      <c r="C24" s="25" t="s">
        <v>120</v>
      </c>
      <c r="D24" s="25">
        <v>200</v>
      </c>
      <c r="E24" s="41"/>
      <c r="F24" s="30">
        <f t="shared" ref="F24" si="1">F25</f>
        <v>250000</v>
      </c>
      <c r="G24" s="5"/>
      <c r="H24" s="5"/>
    </row>
    <row r="25" spans="1:8" ht="60">
      <c r="A25" s="35" t="s">
        <v>119</v>
      </c>
      <c r="B25" s="23" t="s">
        <v>13</v>
      </c>
      <c r="C25" s="25" t="s">
        <v>120</v>
      </c>
      <c r="D25" s="25">
        <v>240</v>
      </c>
      <c r="E25" s="41"/>
      <c r="F25" s="34">
        <v>250000</v>
      </c>
      <c r="G25" s="5"/>
      <c r="H25" s="5"/>
    </row>
    <row r="26" spans="1:8" ht="20.25" customHeight="1">
      <c r="A26" s="87" t="s">
        <v>44</v>
      </c>
      <c r="B26" s="23" t="s">
        <v>13</v>
      </c>
      <c r="C26" s="25" t="s">
        <v>120</v>
      </c>
      <c r="D26" s="23" t="s">
        <v>46</v>
      </c>
      <c r="E26" s="41"/>
      <c r="F26" s="34">
        <v>5000</v>
      </c>
      <c r="G26" s="5"/>
      <c r="H26" s="5"/>
    </row>
    <row r="27" spans="1:8" ht="37.5" customHeight="1">
      <c r="A27" s="87" t="s">
        <v>239</v>
      </c>
      <c r="B27" s="23"/>
      <c r="C27" s="100" t="s">
        <v>241</v>
      </c>
      <c r="D27" s="100"/>
      <c r="E27" s="100"/>
      <c r="F27" s="101">
        <f>F28</f>
        <v>90672</v>
      </c>
      <c r="G27" s="5"/>
      <c r="H27" s="5"/>
    </row>
    <row r="28" spans="1:8" ht="25.5" customHeight="1">
      <c r="A28" s="87" t="s">
        <v>21</v>
      </c>
      <c r="B28" s="23"/>
      <c r="C28" s="100" t="s">
        <v>241</v>
      </c>
      <c r="D28" s="100" t="s">
        <v>18</v>
      </c>
      <c r="E28" s="100"/>
      <c r="F28" s="102">
        <v>90672</v>
      </c>
      <c r="G28" s="5"/>
      <c r="H28" s="5"/>
    </row>
    <row r="29" spans="1:8" ht="36">
      <c r="A29" s="91" t="s">
        <v>121</v>
      </c>
      <c r="B29" s="23" t="s">
        <v>122</v>
      </c>
      <c r="C29" s="25" t="s">
        <v>123</v>
      </c>
      <c r="D29" s="21"/>
      <c r="E29" s="21"/>
      <c r="F29" s="42">
        <f t="shared" ref="F29" si="2">F30</f>
        <v>92751</v>
      </c>
      <c r="G29" s="5"/>
      <c r="H29" s="5"/>
    </row>
    <row r="30" spans="1:8" ht="36.75">
      <c r="A30" s="36" t="s">
        <v>55</v>
      </c>
      <c r="B30" s="21" t="s">
        <v>13</v>
      </c>
      <c r="C30" s="21" t="s">
        <v>124</v>
      </c>
      <c r="D30" s="21" t="s">
        <v>111</v>
      </c>
      <c r="E30" s="21"/>
      <c r="F30" s="30">
        <f>F31+F33</f>
        <v>92751</v>
      </c>
      <c r="G30" s="5"/>
      <c r="H30" s="5"/>
    </row>
    <row r="31" spans="1:8" ht="72">
      <c r="A31" s="20" t="s">
        <v>17</v>
      </c>
      <c r="B31" s="21" t="s">
        <v>13</v>
      </c>
      <c r="C31" s="21" t="s">
        <v>124</v>
      </c>
      <c r="D31" s="21" t="s">
        <v>18</v>
      </c>
      <c r="E31" s="21"/>
      <c r="F31" s="30">
        <f>F32</f>
        <v>63795</v>
      </c>
      <c r="G31" s="5"/>
      <c r="H31" s="5"/>
    </row>
    <row r="32" spans="1:8" ht="24" customHeight="1">
      <c r="A32" s="36" t="s">
        <v>21</v>
      </c>
      <c r="B32" s="21" t="s">
        <v>13</v>
      </c>
      <c r="C32" s="21" t="s">
        <v>124</v>
      </c>
      <c r="D32" s="21" t="s">
        <v>19</v>
      </c>
      <c r="E32" s="21"/>
      <c r="F32" s="30">
        <v>63795</v>
      </c>
      <c r="G32" s="5"/>
      <c r="H32" s="5"/>
    </row>
    <row r="33" spans="1:8" ht="36.75">
      <c r="A33" s="36" t="s">
        <v>36</v>
      </c>
      <c r="B33" s="21" t="s">
        <v>13</v>
      </c>
      <c r="C33" s="21" t="s">
        <v>124</v>
      </c>
      <c r="D33" s="21" t="s">
        <v>37</v>
      </c>
      <c r="E33" s="21"/>
      <c r="F33" s="30">
        <v>28956</v>
      </c>
      <c r="G33" s="5"/>
      <c r="H33" s="5"/>
    </row>
    <row r="34" spans="1:8" ht="36">
      <c r="A34" s="20" t="s">
        <v>60</v>
      </c>
      <c r="B34" s="21" t="s">
        <v>13</v>
      </c>
      <c r="C34" s="21" t="s">
        <v>125</v>
      </c>
      <c r="D34" s="21"/>
      <c r="E34" s="21"/>
      <c r="F34" s="43">
        <f>F35</f>
        <v>525000</v>
      </c>
      <c r="G34" s="5"/>
      <c r="H34" s="5"/>
    </row>
    <row r="35" spans="1:8" ht="30.75" customHeight="1">
      <c r="A35" s="45" t="s">
        <v>126</v>
      </c>
      <c r="B35" s="46" t="s">
        <v>13</v>
      </c>
      <c r="C35" s="47" t="s">
        <v>127</v>
      </c>
      <c r="D35" s="21" t="s">
        <v>111</v>
      </c>
      <c r="E35" s="21"/>
      <c r="F35" s="34">
        <f>F36+F38</f>
        <v>525000</v>
      </c>
      <c r="G35" s="4"/>
      <c r="H35" s="4"/>
    </row>
    <row r="36" spans="1:8" ht="30" customHeight="1">
      <c r="A36" s="48" t="s">
        <v>128</v>
      </c>
      <c r="B36" s="49" t="s">
        <v>13</v>
      </c>
      <c r="C36" s="50" t="s">
        <v>129</v>
      </c>
      <c r="D36" s="21"/>
      <c r="E36" s="21"/>
      <c r="F36" s="34">
        <f>F37</f>
        <v>200000</v>
      </c>
      <c r="G36" s="4"/>
      <c r="H36" s="4"/>
    </row>
    <row r="37" spans="1:8" ht="36.75">
      <c r="A37" s="36" t="s">
        <v>36</v>
      </c>
      <c r="B37" s="21" t="s">
        <v>13</v>
      </c>
      <c r="C37" s="50" t="s">
        <v>129</v>
      </c>
      <c r="D37" s="41" t="s">
        <v>37</v>
      </c>
      <c r="E37" s="41"/>
      <c r="F37" s="30">
        <v>200000</v>
      </c>
      <c r="G37" s="4"/>
      <c r="H37" s="4"/>
    </row>
    <row r="38" spans="1:8" ht="36">
      <c r="A38" s="20" t="s">
        <v>130</v>
      </c>
      <c r="B38" s="21" t="s">
        <v>13</v>
      </c>
      <c r="C38" s="50" t="s">
        <v>131</v>
      </c>
      <c r="D38" s="21" t="s">
        <v>111</v>
      </c>
      <c r="E38" s="41"/>
      <c r="F38" s="30">
        <f>F39</f>
        <v>325000</v>
      </c>
      <c r="G38" s="5"/>
      <c r="H38" s="5"/>
    </row>
    <row r="39" spans="1:8" ht="36.75">
      <c r="A39" s="36" t="s">
        <v>36</v>
      </c>
      <c r="B39" s="21" t="s">
        <v>13</v>
      </c>
      <c r="C39" s="50" t="s">
        <v>131</v>
      </c>
      <c r="D39" s="41" t="s">
        <v>37</v>
      </c>
      <c r="E39" s="41"/>
      <c r="F39" s="30">
        <v>325000</v>
      </c>
      <c r="G39" s="5"/>
      <c r="H39" s="5"/>
    </row>
    <row r="40" spans="1:8" ht="48">
      <c r="A40" s="29" t="s">
        <v>206</v>
      </c>
      <c r="B40" s="54" t="s">
        <v>13</v>
      </c>
      <c r="C40" s="32"/>
      <c r="D40" s="32"/>
      <c r="E40" s="32"/>
      <c r="F40" s="43">
        <f>F41</f>
        <v>70000</v>
      </c>
      <c r="G40" s="5"/>
      <c r="H40" s="5"/>
    </row>
    <row r="41" spans="1:8" ht="36">
      <c r="A41" s="48" t="s">
        <v>156</v>
      </c>
      <c r="B41" s="49" t="s">
        <v>13</v>
      </c>
      <c r="C41" s="50" t="s">
        <v>157</v>
      </c>
      <c r="D41" s="21" t="s">
        <v>111</v>
      </c>
      <c r="E41" s="21"/>
      <c r="F41" s="34">
        <f>F42</f>
        <v>70000</v>
      </c>
      <c r="G41" s="4"/>
      <c r="H41" s="4"/>
    </row>
    <row r="42" spans="1:8" ht="36">
      <c r="A42" s="36" t="s">
        <v>211</v>
      </c>
      <c r="B42" s="49" t="s">
        <v>13</v>
      </c>
      <c r="C42" s="50" t="s">
        <v>158</v>
      </c>
      <c r="D42" s="41"/>
      <c r="E42" s="41"/>
      <c r="F42" s="30">
        <f t="shared" ref="F42:F43" si="3">F43</f>
        <v>70000</v>
      </c>
      <c r="G42" s="4"/>
      <c r="H42" s="4"/>
    </row>
    <row r="43" spans="1:8" ht="36">
      <c r="A43" s="36" t="s">
        <v>34</v>
      </c>
      <c r="B43" s="49" t="s">
        <v>13</v>
      </c>
      <c r="C43" s="50" t="s">
        <v>158</v>
      </c>
      <c r="D43" s="41" t="s">
        <v>35</v>
      </c>
      <c r="E43" s="41"/>
      <c r="F43" s="30">
        <f t="shared" si="3"/>
        <v>70000</v>
      </c>
      <c r="G43" s="4"/>
      <c r="H43" s="4"/>
    </row>
    <row r="44" spans="1:8" ht="36.75">
      <c r="A44" s="36" t="s">
        <v>36</v>
      </c>
      <c r="B44" s="49" t="s">
        <v>13</v>
      </c>
      <c r="C44" s="50" t="s">
        <v>158</v>
      </c>
      <c r="D44" s="41" t="s">
        <v>37</v>
      </c>
      <c r="E44" s="41"/>
      <c r="F44" s="30">
        <v>70000</v>
      </c>
      <c r="G44" s="4"/>
      <c r="H44" s="4"/>
    </row>
    <row r="45" spans="1:8" ht="36.75">
      <c r="A45" s="36" t="s">
        <v>73</v>
      </c>
      <c r="B45" s="21" t="s">
        <v>13</v>
      </c>
      <c r="C45" s="21" t="s">
        <v>164</v>
      </c>
      <c r="D45" s="21"/>
      <c r="E45" s="21"/>
      <c r="F45" s="42">
        <f>F46</f>
        <v>1419920</v>
      </c>
      <c r="G45" s="5"/>
      <c r="H45" s="5"/>
    </row>
    <row r="46" spans="1:8" ht="36">
      <c r="A46" s="48" t="s">
        <v>165</v>
      </c>
      <c r="B46" s="49" t="s">
        <v>13</v>
      </c>
      <c r="C46" s="50" t="s">
        <v>166</v>
      </c>
      <c r="D46" s="21"/>
      <c r="E46" s="21"/>
      <c r="F46" s="60">
        <f>F47+F49+F51+F53+F55</f>
        <v>1419920</v>
      </c>
      <c r="G46" s="5"/>
      <c r="H46" s="5"/>
    </row>
    <row r="47" spans="1:8" ht="36">
      <c r="A47" s="97" t="s">
        <v>235</v>
      </c>
      <c r="B47" s="21" t="s">
        <v>13</v>
      </c>
      <c r="C47" s="21" t="s">
        <v>167</v>
      </c>
      <c r="D47" s="21" t="s">
        <v>111</v>
      </c>
      <c r="E47" s="41"/>
      <c r="F47" s="60">
        <f>F48</f>
        <v>480000</v>
      </c>
      <c r="G47" s="5"/>
      <c r="H47" s="5"/>
    </row>
    <row r="48" spans="1:8" ht="36.75">
      <c r="A48" s="36" t="s">
        <v>36</v>
      </c>
      <c r="B48" s="21" t="s">
        <v>13</v>
      </c>
      <c r="C48" s="21" t="s">
        <v>226</v>
      </c>
      <c r="D48" s="41" t="s">
        <v>37</v>
      </c>
      <c r="E48" s="21"/>
      <c r="F48" s="30">
        <v>480000</v>
      </c>
      <c r="G48" s="5"/>
      <c r="H48" s="5"/>
    </row>
    <row r="49" spans="1:8" ht="36">
      <c r="A49" s="61" t="s">
        <v>169</v>
      </c>
      <c r="B49" s="21" t="s">
        <v>13</v>
      </c>
      <c r="C49" s="50" t="s">
        <v>170</v>
      </c>
      <c r="D49" s="21" t="s">
        <v>111</v>
      </c>
      <c r="E49" s="21"/>
      <c r="F49" s="30">
        <f>F50</f>
        <v>150000</v>
      </c>
      <c r="G49" s="5"/>
      <c r="H49" s="5"/>
    </row>
    <row r="50" spans="1:8" ht="36.75">
      <c r="A50" s="36" t="s">
        <v>36</v>
      </c>
      <c r="B50" s="21" t="s">
        <v>13</v>
      </c>
      <c r="C50" s="50" t="s">
        <v>170</v>
      </c>
      <c r="D50" s="41" t="s">
        <v>37</v>
      </c>
      <c r="E50" s="21"/>
      <c r="F50" s="30">
        <v>150000</v>
      </c>
      <c r="G50" s="5"/>
      <c r="H50" s="5"/>
    </row>
    <row r="51" spans="1:8" ht="36.75">
      <c r="A51" s="61" t="s">
        <v>171</v>
      </c>
      <c r="B51" s="21" t="s">
        <v>13</v>
      </c>
      <c r="C51" s="50" t="s">
        <v>172</v>
      </c>
      <c r="D51" s="21" t="s">
        <v>111</v>
      </c>
      <c r="E51" s="21"/>
      <c r="F51" s="30">
        <f>F52</f>
        <v>300000</v>
      </c>
      <c r="G51" s="5"/>
      <c r="H51" s="5"/>
    </row>
    <row r="52" spans="1:8" ht="36.75">
      <c r="A52" s="36" t="s">
        <v>36</v>
      </c>
      <c r="B52" s="21" t="s">
        <v>13</v>
      </c>
      <c r="C52" s="50" t="s">
        <v>172</v>
      </c>
      <c r="D52" s="41" t="s">
        <v>37</v>
      </c>
      <c r="E52" s="21"/>
      <c r="F52" s="30">
        <v>300000</v>
      </c>
      <c r="G52" s="5"/>
      <c r="H52" s="5"/>
    </row>
    <row r="53" spans="1:8" ht="48">
      <c r="A53" s="35" t="s">
        <v>234</v>
      </c>
      <c r="B53" s="21" t="s">
        <v>13</v>
      </c>
      <c r="C53" s="50" t="s">
        <v>173</v>
      </c>
      <c r="D53" s="21" t="s">
        <v>111</v>
      </c>
      <c r="E53" s="21"/>
      <c r="F53" s="30">
        <f>F54</f>
        <v>200000</v>
      </c>
      <c r="G53" s="5"/>
      <c r="H53" s="5"/>
    </row>
    <row r="54" spans="1:8" ht="36.75">
      <c r="A54" s="36" t="s">
        <v>36</v>
      </c>
      <c r="B54" s="21" t="s">
        <v>13</v>
      </c>
      <c r="C54" s="50" t="s">
        <v>173</v>
      </c>
      <c r="D54" s="41" t="s">
        <v>37</v>
      </c>
      <c r="E54" s="21"/>
      <c r="F54" s="30">
        <v>200000</v>
      </c>
      <c r="G54" s="5"/>
      <c r="H54" s="5"/>
    </row>
    <row r="55" spans="1:8" ht="36">
      <c r="A55" s="35" t="s">
        <v>227</v>
      </c>
      <c r="B55" s="21" t="s">
        <v>13</v>
      </c>
      <c r="C55" s="21" t="s">
        <v>197</v>
      </c>
      <c r="D55" s="21"/>
      <c r="E55" s="21"/>
      <c r="F55" s="60">
        <f>F56</f>
        <v>289920</v>
      </c>
      <c r="G55" s="5"/>
      <c r="H55" s="5"/>
    </row>
    <row r="56" spans="1:8" ht="36.75">
      <c r="A56" s="36" t="s">
        <v>36</v>
      </c>
      <c r="B56" s="21" t="s">
        <v>13</v>
      </c>
      <c r="C56" s="21" t="s">
        <v>197</v>
      </c>
      <c r="D56" s="41" t="s">
        <v>37</v>
      </c>
      <c r="E56" s="41"/>
      <c r="F56" s="30">
        <v>289920</v>
      </c>
      <c r="G56" s="5"/>
      <c r="H56" s="5"/>
    </row>
    <row r="57" spans="1:8" ht="36.75">
      <c r="A57" s="36" t="s">
        <v>94</v>
      </c>
      <c r="B57" s="41" t="s">
        <v>13</v>
      </c>
      <c r="C57" s="41" t="s">
        <v>177</v>
      </c>
      <c r="D57" s="41"/>
      <c r="E57" s="41"/>
      <c r="F57" s="42">
        <f>F59</f>
        <v>2209000</v>
      </c>
      <c r="G57" s="5"/>
      <c r="H57" s="5"/>
    </row>
    <row r="58" spans="1:8" ht="36.75">
      <c r="A58" s="63" t="s">
        <v>178</v>
      </c>
      <c r="B58" s="64" t="s">
        <v>13</v>
      </c>
      <c r="C58" s="65" t="s">
        <v>179</v>
      </c>
      <c r="D58" s="41"/>
      <c r="E58" s="41"/>
      <c r="F58" s="30">
        <f>F59</f>
        <v>2209000</v>
      </c>
      <c r="G58" s="5"/>
      <c r="H58" s="5"/>
    </row>
    <row r="59" spans="1:8" ht="48">
      <c r="A59" s="20" t="s">
        <v>95</v>
      </c>
      <c r="B59" s="41" t="s">
        <v>13</v>
      </c>
      <c r="C59" s="52" t="s">
        <v>180</v>
      </c>
      <c r="D59" s="66" t="s">
        <v>111</v>
      </c>
      <c r="E59" s="66"/>
      <c r="F59" s="30">
        <f>F60</f>
        <v>2209000</v>
      </c>
      <c r="G59" s="5"/>
      <c r="H59" s="5"/>
    </row>
    <row r="60" spans="1:8" ht="36.75">
      <c r="A60" s="20" t="s">
        <v>96</v>
      </c>
      <c r="B60" s="41" t="s">
        <v>13</v>
      </c>
      <c r="C60" s="52" t="s">
        <v>180</v>
      </c>
      <c r="D60" s="68" t="s">
        <v>88</v>
      </c>
      <c r="E60" s="68"/>
      <c r="F60" s="30">
        <v>2209000</v>
      </c>
      <c r="G60" s="5"/>
      <c r="H60" s="5"/>
    </row>
    <row r="61" spans="1:8" ht="36">
      <c r="A61" s="20" t="s">
        <v>78</v>
      </c>
      <c r="B61" s="21" t="s">
        <v>13</v>
      </c>
      <c r="C61" s="21" t="s">
        <v>182</v>
      </c>
      <c r="D61" s="21"/>
      <c r="E61" s="21"/>
      <c r="F61" s="42">
        <f>F62</f>
        <v>172160</v>
      </c>
      <c r="G61" s="5"/>
      <c r="H61" s="5"/>
    </row>
    <row r="62" spans="1:8" ht="36">
      <c r="A62" s="51" t="s">
        <v>183</v>
      </c>
      <c r="B62" s="49" t="s">
        <v>13</v>
      </c>
      <c r="C62" s="50" t="s">
        <v>184</v>
      </c>
      <c r="D62" s="52" t="s">
        <v>111</v>
      </c>
      <c r="E62" s="21"/>
      <c r="F62" s="30">
        <f>F63+F65+F67</f>
        <v>172160</v>
      </c>
      <c r="G62" s="5"/>
      <c r="H62" s="5"/>
    </row>
    <row r="63" spans="1:8" ht="36">
      <c r="A63" s="51" t="s">
        <v>185</v>
      </c>
      <c r="B63" s="49" t="s">
        <v>13</v>
      </c>
      <c r="C63" s="50" t="s">
        <v>186</v>
      </c>
      <c r="D63" s="52" t="s">
        <v>111</v>
      </c>
      <c r="E63" s="41"/>
      <c r="F63" s="30">
        <f>F64</f>
        <v>92160</v>
      </c>
      <c r="G63" s="5"/>
      <c r="H63" s="5"/>
    </row>
    <row r="64" spans="1:8" ht="36">
      <c r="A64" s="36" t="s">
        <v>188</v>
      </c>
      <c r="B64" s="21" t="s">
        <v>50</v>
      </c>
      <c r="C64" s="50" t="s">
        <v>186</v>
      </c>
      <c r="D64" s="41" t="s">
        <v>81</v>
      </c>
      <c r="E64" s="41" t="s">
        <v>189</v>
      </c>
      <c r="F64" s="30">
        <v>92160</v>
      </c>
      <c r="G64" s="5"/>
      <c r="H64" s="5"/>
    </row>
    <row r="65" spans="1:8" ht="36">
      <c r="A65" s="71" t="s">
        <v>192</v>
      </c>
      <c r="B65" s="21" t="s">
        <v>50</v>
      </c>
      <c r="C65" s="21" t="s">
        <v>191</v>
      </c>
      <c r="D65" s="41" t="s">
        <v>111</v>
      </c>
      <c r="E65" s="41"/>
      <c r="F65" s="30">
        <f>F66</f>
        <v>30000</v>
      </c>
      <c r="G65" s="5"/>
      <c r="H65" s="5"/>
    </row>
    <row r="66" spans="1:8" ht="22.5" customHeight="1">
      <c r="A66" s="71" t="s">
        <v>82</v>
      </c>
      <c r="B66" s="21" t="s">
        <v>50</v>
      </c>
      <c r="C66" s="21" t="s">
        <v>191</v>
      </c>
      <c r="D66" s="41" t="s">
        <v>198</v>
      </c>
      <c r="E66" s="41" t="s">
        <v>83</v>
      </c>
      <c r="F66" s="30">
        <v>30000</v>
      </c>
      <c r="G66" s="5"/>
      <c r="H66" s="5"/>
    </row>
    <row r="67" spans="1:8" ht="108">
      <c r="A67" s="72" t="s">
        <v>84</v>
      </c>
      <c r="B67" s="21" t="s">
        <v>50</v>
      </c>
      <c r="C67" s="21" t="s">
        <v>193</v>
      </c>
      <c r="D67" s="41" t="s">
        <v>111</v>
      </c>
      <c r="E67" s="41"/>
      <c r="F67" s="30">
        <f>F68</f>
        <v>50000</v>
      </c>
      <c r="G67" s="5"/>
      <c r="H67" s="5"/>
    </row>
    <row r="68" spans="1:8" ht="36">
      <c r="A68" s="73" t="s">
        <v>87</v>
      </c>
      <c r="B68" s="21" t="s">
        <v>50</v>
      </c>
      <c r="C68" s="21" t="s">
        <v>194</v>
      </c>
      <c r="D68" s="41" t="s">
        <v>88</v>
      </c>
      <c r="E68" s="41"/>
      <c r="F68" s="30">
        <v>50000</v>
      </c>
      <c r="G68" s="5"/>
      <c r="H68" s="5"/>
    </row>
    <row r="69" spans="1:8" ht="36.75">
      <c r="A69" s="80" t="s">
        <v>100</v>
      </c>
      <c r="B69" s="76" t="s">
        <v>13</v>
      </c>
      <c r="C69" s="78" t="s">
        <v>195</v>
      </c>
      <c r="D69" s="78"/>
      <c r="E69" s="78"/>
      <c r="F69" s="92">
        <f t="shared" ref="F69" si="4">F70</f>
        <v>5000</v>
      </c>
      <c r="G69" s="5"/>
      <c r="H69" s="5"/>
    </row>
    <row r="70" spans="1:8" ht="72">
      <c r="A70" s="20" t="s">
        <v>101</v>
      </c>
      <c r="B70" s="76" t="s">
        <v>13</v>
      </c>
      <c r="C70" s="78" t="s">
        <v>196</v>
      </c>
      <c r="D70" s="78" t="s">
        <v>111</v>
      </c>
      <c r="E70" s="78"/>
      <c r="F70" s="79">
        <f>F71</f>
        <v>5000</v>
      </c>
      <c r="G70" s="5"/>
      <c r="H70" s="5"/>
    </row>
    <row r="71" spans="1:8" ht="36">
      <c r="A71" s="20" t="s">
        <v>96</v>
      </c>
      <c r="B71" s="76" t="s">
        <v>13</v>
      </c>
      <c r="C71" s="66" t="s">
        <v>196</v>
      </c>
      <c r="D71" s="32" t="s">
        <v>88</v>
      </c>
      <c r="E71" s="32"/>
      <c r="F71" s="62">
        <v>5000</v>
      </c>
      <c r="G71" s="5"/>
      <c r="H71" s="5"/>
    </row>
    <row r="72" spans="1:8" ht="15.75">
      <c r="A72" s="83" t="s">
        <v>102</v>
      </c>
      <c r="B72" s="84"/>
      <c r="C72" s="84"/>
      <c r="D72" s="84"/>
      <c r="E72" s="84"/>
      <c r="F72" s="85">
        <f>F11</f>
        <v>3420890</v>
      </c>
      <c r="G72" s="5"/>
      <c r="H72" s="5"/>
    </row>
    <row r="73" spans="1:8" ht="24.75" customHeight="1">
      <c r="A73" s="95" t="s">
        <v>229</v>
      </c>
      <c r="B73" s="95"/>
      <c r="C73" s="95"/>
      <c r="D73" s="95"/>
      <c r="E73" s="95"/>
      <c r="F73" s="96">
        <f>F11+F27+F29+F34+F40+F45+F57+F61+F69</f>
        <v>8005393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69"/>
  <sheetViews>
    <sheetView topLeftCell="A43" workbookViewId="0">
      <selection activeCell="G53" sqref="A1:G53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105" t="s">
        <v>222</v>
      </c>
      <c r="B1" s="105"/>
      <c r="C1" s="105"/>
      <c r="D1" s="105"/>
      <c r="E1" s="105"/>
      <c r="F1" s="105"/>
      <c r="G1" s="105"/>
    </row>
    <row r="2" spans="1:9">
      <c r="A2" s="105" t="s">
        <v>216</v>
      </c>
      <c r="B2" s="106"/>
      <c r="C2" s="106"/>
      <c r="D2" s="106"/>
      <c r="E2" s="106"/>
      <c r="F2" s="106"/>
      <c r="G2" s="106"/>
    </row>
    <row r="3" spans="1:9">
      <c r="A3" s="105" t="s">
        <v>0</v>
      </c>
      <c r="B3" s="105"/>
      <c r="C3" s="105"/>
      <c r="D3" s="105"/>
      <c r="E3" s="105"/>
      <c r="F3" s="105"/>
      <c r="G3" s="105"/>
    </row>
    <row r="4" spans="1:9">
      <c r="A4" s="105" t="s">
        <v>236</v>
      </c>
      <c r="B4" s="105"/>
      <c r="C4" s="105"/>
      <c r="D4" s="105"/>
      <c r="E4" s="105"/>
      <c r="F4" s="105"/>
      <c r="G4" s="105"/>
    </row>
    <row r="5" spans="1:9" ht="45.75" customHeight="1">
      <c r="A5" s="104" t="s">
        <v>248</v>
      </c>
      <c r="B5" s="104"/>
      <c r="C5" s="104"/>
      <c r="D5" s="104"/>
      <c r="E5" s="104"/>
      <c r="F5" s="104"/>
      <c r="G5" s="104"/>
    </row>
    <row r="6" spans="1:9">
      <c r="A6" s="103"/>
      <c r="B6" s="9"/>
      <c r="C6" s="9"/>
      <c r="D6" s="9"/>
      <c r="E6" s="9"/>
      <c r="F6" s="9"/>
      <c r="G6" s="9"/>
    </row>
    <row r="7" spans="1:9">
      <c r="A7" s="10"/>
      <c r="B7" s="10"/>
      <c r="C7" s="10"/>
      <c r="D7" s="10"/>
      <c r="E7" s="10"/>
      <c r="F7" s="10"/>
      <c r="G7" s="10" t="s">
        <v>103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242</v>
      </c>
      <c r="H8" s="2"/>
      <c r="I8" s="2"/>
    </row>
    <row r="9" spans="1:9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G12+G47+G55+G65+G90+G143+G149+G155+G164</f>
        <v>8008783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G13+G19+G33+G39</f>
        <v>3501562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71400</v>
      </c>
      <c r="H13" s="5"/>
      <c r="I13" s="5"/>
    </row>
    <row r="14" spans="1:9" ht="60.75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7" si="0">G15</f>
        <v>71400</v>
      </c>
      <c r="H14" s="5"/>
      <c r="I14" s="5"/>
    </row>
    <row r="15" spans="1:9" ht="24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71400</v>
      </c>
      <c r="H15" s="5"/>
      <c r="I15" s="5"/>
    </row>
    <row r="16" spans="1:9" ht="60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71400</v>
      </c>
      <c r="H16" s="5"/>
      <c r="I16" s="5"/>
    </row>
    <row r="17" spans="1:9" ht="24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f t="shared" si="0"/>
        <v>71400</v>
      </c>
      <c r="H17" s="5"/>
      <c r="I17" s="5"/>
    </row>
    <row r="18" spans="1:9">
      <c r="A18" s="20" t="s">
        <v>22</v>
      </c>
      <c r="B18" s="21" t="s">
        <v>13</v>
      </c>
      <c r="C18" s="21" t="s">
        <v>20</v>
      </c>
      <c r="D18" s="25" t="s">
        <v>110</v>
      </c>
      <c r="E18" s="21" t="s">
        <v>200</v>
      </c>
      <c r="F18" s="21" t="s">
        <v>23</v>
      </c>
      <c r="G18" s="30">
        <v>71400</v>
      </c>
      <c r="H18" s="5"/>
      <c r="I18" s="5"/>
    </row>
    <row r="19" spans="1:9" ht="48">
      <c r="A19" s="31" t="s">
        <v>30</v>
      </c>
      <c r="B19" s="32" t="s">
        <v>13</v>
      </c>
      <c r="C19" s="32" t="s">
        <v>31</v>
      </c>
      <c r="D19" s="32"/>
      <c r="E19" s="32"/>
      <c r="F19" s="32"/>
      <c r="G19" s="33">
        <f>G20</f>
        <v>3165162</v>
      </c>
      <c r="H19" s="4"/>
      <c r="I19" s="4"/>
    </row>
    <row r="20" spans="1:9" ht="48">
      <c r="A20" s="20" t="s">
        <v>16</v>
      </c>
      <c r="B20" s="23" t="s">
        <v>13</v>
      </c>
      <c r="C20" s="24" t="s">
        <v>31</v>
      </c>
      <c r="D20" s="25" t="s">
        <v>105</v>
      </c>
      <c r="E20" s="25"/>
      <c r="F20" s="21"/>
      <c r="G20" s="34">
        <f>G21</f>
        <v>3165162</v>
      </c>
      <c r="H20" s="4"/>
      <c r="I20" s="4"/>
    </row>
    <row r="21" spans="1:9" ht="48">
      <c r="A21" s="35" t="s">
        <v>112</v>
      </c>
      <c r="B21" s="23" t="s">
        <v>13</v>
      </c>
      <c r="C21" s="24" t="s">
        <v>31</v>
      </c>
      <c r="D21" s="25" t="s">
        <v>108</v>
      </c>
      <c r="E21" s="25"/>
      <c r="F21" s="21"/>
      <c r="G21" s="34">
        <f>G22+G30</f>
        <v>3165162</v>
      </c>
      <c r="H21" s="4"/>
      <c r="I21" s="4"/>
    </row>
    <row r="22" spans="1:9">
      <c r="A22" s="36" t="s">
        <v>32</v>
      </c>
      <c r="B22" s="23" t="s">
        <v>13</v>
      </c>
      <c r="C22" s="24" t="s">
        <v>31</v>
      </c>
      <c r="D22" s="25" t="s">
        <v>113</v>
      </c>
      <c r="E22" s="25"/>
      <c r="F22" s="21"/>
      <c r="G22" s="30">
        <f>G23</f>
        <v>2674680</v>
      </c>
      <c r="H22" s="5"/>
      <c r="I22" s="5"/>
    </row>
    <row r="23" spans="1:9">
      <c r="A23" s="36" t="s">
        <v>32</v>
      </c>
      <c r="B23" s="23" t="s">
        <v>13</v>
      </c>
      <c r="C23" s="24" t="s">
        <v>31</v>
      </c>
      <c r="D23" s="25" t="s">
        <v>113</v>
      </c>
      <c r="E23" s="23" t="s">
        <v>111</v>
      </c>
      <c r="F23" s="21"/>
      <c r="G23" s="30">
        <f>G24+G26+G28</f>
        <v>2674680</v>
      </c>
      <c r="H23" s="5"/>
      <c r="I23" s="5"/>
    </row>
    <row r="24" spans="1:9" ht="60.75">
      <c r="A24" s="36" t="s">
        <v>33</v>
      </c>
      <c r="B24" s="23" t="s">
        <v>13</v>
      </c>
      <c r="C24" s="24" t="s">
        <v>31</v>
      </c>
      <c r="D24" s="25" t="s">
        <v>113</v>
      </c>
      <c r="E24" s="25">
        <v>100</v>
      </c>
      <c r="F24" s="21"/>
      <c r="G24" s="30">
        <f>G25</f>
        <v>1565306</v>
      </c>
      <c r="H24" s="5"/>
      <c r="I24" s="5"/>
    </row>
    <row r="25" spans="1:9" ht="24.75">
      <c r="A25" s="36" t="s">
        <v>21</v>
      </c>
      <c r="B25" s="23" t="s">
        <v>13</v>
      </c>
      <c r="C25" s="24" t="s">
        <v>31</v>
      </c>
      <c r="D25" s="25" t="s">
        <v>113</v>
      </c>
      <c r="E25" s="25">
        <v>120</v>
      </c>
      <c r="F25" s="21"/>
      <c r="G25" s="30">
        <v>1565306</v>
      </c>
      <c r="H25" s="5"/>
      <c r="I25" s="5"/>
    </row>
    <row r="26" spans="1:9" ht="24.75">
      <c r="A26" s="36" t="s">
        <v>34</v>
      </c>
      <c r="B26" s="21" t="s">
        <v>13</v>
      </c>
      <c r="C26" s="21" t="s">
        <v>31</v>
      </c>
      <c r="D26" s="25" t="s">
        <v>113</v>
      </c>
      <c r="E26" s="21" t="s">
        <v>35</v>
      </c>
      <c r="F26" s="21"/>
      <c r="G26" s="30">
        <f>G27</f>
        <v>1102374</v>
      </c>
      <c r="H26" s="5"/>
      <c r="I26" s="5"/>
    </row>
    <row r="27" spans="1:9" ht="36.75">
      <c r="A27" s="36" t="s">
        <v>36</v>
      </c>
      <c r="B27" s="21" t="s">
        <v>13</v>
      </c>
      <c r="C27" s="21" t="s">
        <v>31</v>
      </c>
      <c r="D27" s="25" t="s">
        <v>113</v>
      </c>
      <c r="E27" s="21" t="s">
        <v>37</v>
      </c>
      <c r="F27" s="21"/>
      <c r="G27" s="30">
        <v>1102374</v>
      </c>
      <c r="H27" s="5"/>
      <c r="I27" s="5"/>
    </row>
    <row r="28" spans="1:9">
      <c r="A28" s="20" t="s">
        <v>43</v>
      </c>
      <c r="B28" s="21" t="s">
        <v>13</v>
      </c>
      <c r="C28" s="21" t="s">
        <v>31</v>
      </c>
      <c r="D28" s="25" t="s">
        <v>113</v>
      </c>
      <c r="E28" s="21" t="s">
        <v>26</v>
      </c>
      <c r="F28" s="21"/>
      <c r="G28" s="30">
        <f t="shared" ref="G28" si="1">G29</f>
        <v>7000</v>
      </c>
      <c r="H28" s="5"/>
      <c r="I28" s="5"/>
    </row>
    <row r="29" spans="1:9">
      <c r="A29" s="20" t="s">
        <v>44</v>
      </c>
      <c r="B29" s="21" t="s">
        <v>13</v>
      </c>
      <c r="C29" s="21" t="s">
        <v>31</v>
      </c>
      <c r="D29" s="25" t="s">
        <v>113</v>
      </c>
      <c r="E29" s="21" t="s">
        <v>45</v>
      </c>
      <c r="F29" s="21"/>
      <c r="G29" s="30">
        <v>7000</v>
      </c>
      <c r="H29" s="5"/>
      <c r="I29" s="5"/>
    </row>
    <row r="30" spans="1:9" ht="24">
      <c r="A30" s="29" t="s">
        <v>114</v>
      </c>
      <c r="B30" s="23" t="s">
        <v>13</v>
      </c>
      <c r="C30" s="24" t="s">
        <v>31</v>
      </c>
      <c r="D30" s="25" t="s">
        <v>115</v>
      </c>
      <c r="E30" s="23" t="s">
        <v>111</v>
      </c>
      <c r="F30" s="37"/>
      <c r="G30" s="38">
        <f>G31</f>
        <v>490482</v>
      </c>
      <c r="H30" s="5"/>
      <c r="I30" s="5"/>
    </row>
    <row r="31" spans="1:9" ht="60">
      <c r="A31" s="29" t="s">
        <v>33</v>
      </c>
      <c r="B31" s="23" t="s">
        <v>13</v>
      </c>
      <c r="C31" s="24" t="s">
        <v>31</v>
      </c>
      <c r="D31" s="25" t="s">
        <v>115</v>
      </c>
      <c r="E31" s="25">
        <v>100</v>
      </c>
      <c r="F31" s="30"/>
      <c r="G31" s="30">
        <f>G32</f>
        <v>490482</v>
      </c>
      <c r="H31" s="5"/>
      <c r="I31" s="5"/>
    </row>
    <row r="32" spans="1:9" ht="24">
      <c r="A32" s="29" t="s">
        <v>21</v>
      </c>
      <c r="B32" s="23" t="s">
        <v>13</v>
      </c>
      <c r="C32" s="24" t="s">
        <v>31</v>
      </c>
      <c r="D32" s="25" t="s">
        <v>115</v>
      </c>
      <c r="E32" s="25">
        <v>120</v>
      </c>
      <c r="F32" s="30"/>
      <c r="G32" s="30">
        <v>490482</v>
      </c>
      <c r="H32" s="5"/>
      <c r="I32" s="5"/>
    </row>
    <row r="33" spans="1:9">
      <c r="A33" s="31" t="s">
        <v>24</v>
      </c>
      <c r="B33" s="32" t="s">
        <v>13</v>
      </c>
      <c r="C33" s="32" t="s">
        <v>25</v>
      </c>
      <c r="D33" s="32"/>
      <c r="E33" s="32"/>
      <c r="F33" s="32"/>
      <c r="G33" s="39">
        <f t="shared" ref="G33:G36" si="2">G34</f>
        <v>10000</v>
      </c>
      <c r="H33" s="5"/>
      <c r="I33" s="5"/>
    </row>
    <row r="34" spans="1:9" ht="48">
      <c r="A34" s="20" t="s">
        <v>16</v>
      </c>
      <c r="B34" s="23" t="s">
        <v>13</v>
      </c>
      <c r="C34" s="24" t="s">
        <v>25</v>
      </c>
      <c r="D34" s="25" t="s">
        <v>105</v>
      </c>
      <c r="E34" s="25"/>
      <c r="F34" s="21"/>
      <c r="G34" s="34">
        <f t="shared" si="2"/>
        <v>10000</v>
      </c>
      <c r="H34" s="5"/>
      <c r="I34" s="5"/>
    </row>
    <row r="35" spans="1:9" ht="48">
      <c r="A35" s="40" t="s">
        <v>116</v>
      </c>
      <c r="B35" s="23" t="s">
        <v>13</v>
      </c>
      <c r="C35" s="24" t="s">
        <v>25</v>
      </c>
      <c r="D35" s="25" t="s">
        <v>108</v>
      </c>
      <c r="E35" s="25"/>
      <c r="F35" s="21"/>
      <c r="G35" s="34">
        <f t="shared" si="2"/>
        <v>10000</v>
      </c>
      <c r="H35" s="5"/>
      <c r="I35" s="5"/>
    </row>
    <row r="36" spans="1:9">
      <c r="A36" s="29" t="s">
        <v>117</v>
      </c>
      <c r="B36" s="23" t="s">
        <v>13</v>
      </c>
      <c r="C36" s="24" t="s">
        <v>25</v>
      </c>
      <c r="D36" s="25" t="s">
        <v>118</v>
      </c>
      <c r="E36" s="23" t="s">
        <v>26</v>
      </c>
      <c r="F36" s="21"/>
      <c r="G36" s="30">
        <f t="shared" si="2"/>
        <v>10000</v>
      </c>
      <c r="H36" s="5"/>
      <c r="I36" s="5"/>
    </row>
    <row r="37" spans="1:9">
      <c r="A37" s="29" t="s">
        <v>43</v>
      </c>
      <c r="B37" s="23" t="s">
        <v>13</v>
      </c>
      <c r="C37" s="24" t="s">
        <v>25</v>
      </c>
      <c r="D37" s="25" t="s">
        <v>118</v>
      </c>
      <c r="E37" s="25">
        <v>870</v>
      </c>
      <c r="F37" s="21"/>
      <c r="G37" s="30">
        <v>10000</v>
      </c>
      <c r="H37" s="5"/>
      <c r="I37" s="5"/>
    </row>
    <row r="38" spans="1:9">
      <c r="A38" s="29" t="s">
        <v>27</v>
      </c>
      <c r="B38" s="23" t="s">
        <v>13</v>
      </c>
      <c r="C38" s="24" t="s">
        <v>25</v>
      </c>
      <c r="D38" s="25" t="s">
        <v>118</v>
      </c>
      <c r="E38" s="25">
        <v>870</v>
      </c>
      <c r="F38" s="21" t="s">
        <v>29</v>
      </c>
      <c r="G38" s="30">
        <v>9100</v>
      </c>
      <c r="H38" s="5"/>
      <c r="I38" s="5"/>
    </row>
    <row r="39" spans="1:9">
      <c r="A39" s="31" t="s">
        <v>47</v>
      </c>
      <c r="B39" s="32" t="s">
        <v>13</v>
      </c>
      <c r="C39" s="32" t="s">
        <v>48</v>
      </c>
      <c r="D39" s="32"/>
      <c r="E39" s="32"/>
      <c r="F39" s="32"/>
      <c r="G39" s="26">
        <f t="shared" ref="G39:G43" si="3">G40</f>
        <v>255000</v>
      </c>
      <c r="H39" s="5"/>
      <c r="I39" s="5"/>
    </row>
    <row r="40" spans="1:9" ht="48">
      <c r="A40" s="20" t="s">
        <v>16</v>
      </c>
      <c r="B40" s="23" t="s">
        <v>13</v>
      </c>
      <c r="C40" s="24" t="s">
        <v>48</v>
      </c>
      <c r="D40" s="25" t="s">
        <v>105</v>
      </c>
      <c r="E40" s="25"/>
      <c r="F40" s="21"/>
      <c r="G40" s="30">
        <f t="shared" si="3"/>
        <v>255000</v>
      </c>
      <c r="H40" s="5"/>
      <c r="I40" s="5"/>
    </row>
    <row r="41" spans="1:9" ht="60">
      <c r="A41" s="35" t="s">
        <v>119</v>
      </c>
      <c r="B41" s="23" t="s">
        <v>13</v>
      </c>
      <c r="C41" s="24" t="s">
        <v>48</v>
      </c>
      <c r="D41" s="25" t="s">
        <v>108</v>
      </c>
      <c r="E41" s="25"/>
      <c r="F41" s="41"/>
      <c r="G41" s="34">
        <f t="shared" si="3"/>
        <v>255000</v>
      </c>
      <c r="H41" s="4"/>
      <c r="I41" s="4"/>
    </row>
    <row r="42" spans="1:9" ht="24.75">
      <c r="A42" s="36" t="s">
        <v>49</v>
      </c>
      <c r="B42" s="23" t="s">
        <v>13</v>
      </c>
      <c r="C42" s="24" t="s">
        <v>48</v>
      </c>
      <c r="D42" s="25" t="s">
        <v>120</v>
      </c>
      <c r="E42" s="23" t="s">
        <v>111</v>
      </c>
      <c r="F42" s="41"/>
      <c r="G42" s="34">
        <f>G43+G45</f>
        <v>255000</v>
      </c>
      <c r="H42" s="4"/>
      <c r="I42" s="4"/>
    </row>
    <row r="43" spans="1:9" ht="24.75">
      <c r="A43" s="36" t="s">
        <v>34</v>
      </c>
      <c r="B43" s="23" t="s">
        <v>13</v>
      </c>
      <c r="C43" s="24" t="s">
        <v>48</v>
      </c>
      <c r="D43" s="25" t="s">
        <v>120</v>
      </c>
      <c r="E43" s="25">
        <v>200</v>
      </c>
      <c r="F43" s="41"/>
      <c r="G43" s="30">
        <f t="shared" si="3"/>
        <v>250000</v>
      </c>
      <c r="H43" s="5"/>
      <c r="I43" s="5"/>
    </row>
    <row r="44" spans="1:9" ht="36.75">
      <c r="A44" s="36" t="s">
        <v>36</v>
      </c>
      <c r="B44" s="23" t="s">
        <v>13</v>
      </c>
      <c r="C44" s="24" t="s">
        <v>48</v>
      </c>
      <c r="D44" s="25" t="s">
        <v>120</v>
      </c>
      <c r="E44" s="25">
        <v>240</v>
      </c>
      <c r="F44" s="41"/>
      <c r="G44" s="30">
        <v>250000</v>
      </c>
      <c r="H44" s="5"/>
      <c r="I44" s="5"/>
    </row>
    <row r="45" spans="1:9" ht="36.75">
      <c r="A45" s="36" t="s">
        <v>36</v>
      </c>
      <c r="B45" s="41" t="s">
        <v>50</v>
      </c>
      <c r="C45" s="41" t="s">
        <v>48</v>
      </c>
      <c r="D45" s="25" t="s">
        <v>120</v>
      </c>
      <c r="E45" s="41" t="s">
        <v>26</v>
      </c>
      <c r="F45" s="41"/>
      <c r="G45" s="30">
        <f>G46</f>
        <v>5000</v>
      </c>
      <c r="H45" s="5"/>
      <c r="I45" s="5"/>
    </row>
    <row r="46" spans="1:9">
      <c r="A46" s="20" t="s">
        <v>28</v>
      </c>
      <c r="B46" s="41" t="s">
        <v>50</v>
      </c>
      <c r="C46" s="41" t="s">
        <v>48</v>
      </c>
      <c r="D46" s="25" t="s">
        <v>120</v>
      </c>
      <c r="E46" s="41" t="s">
        <v>45</v>
      </c>
      <c r="F46" s="41" t="s">
        <v>29</v>
      </c>
      <c r="G46" s="30">
        <v>5000</v>
      </c>
      <c r="H46" s="5"/>
      <c r="I46" s="5"/>
    </row>
    <row r="47" spans="1:9">
      <c r="A47" s="31" t="s">
        <v>51</v>
      </c>
      <c r="B47" s="32" t="s">
        <v>13</v>
      </c>
      <c r="C47" s="32" t="s">
        <v>52</v>
      </c>
      <c r="D47" s="32"/>
      <c r="E47" s="32"/>
      <c r="F47" s="32"/>
      <c r="G47" s="42">
        <f t="shared" ref="G47:G49" si="4">G48</f>
        <v>96141</v>
      </c>
      <c r="H47" s="5"/>
      <c r="I47" s="5"/>
    </row>
    <row r="48" spans="1:9">
      <c r="A48" s="20" t="s">
        <v>53</v>
      </c>
      <c r="B48" s="21" t="s">
        <v>13</v>
      </c>
      <c r="C48" s="21" t="s">
        <v>54</v>
      </c>
      <c r="D48" s="25"/>
      <c r="E48" s="21"/>
      <c r="F48" s="21"/>
      <c r="G48" s="30">
        <f t="shared" si="4"/>
        <v>96141</v>
      </c>
      <c r="H48" s="5"/>
      <c r="I48" s="5"/>
    </row>
    <row r="49" spans="1:9" ht="24">
      <c r="A49" s="40" t="s">
        <v>121</v>
      </c>
      <c r="B49" s="23" t="s">
        <v>122</v>
      </c>
      <c r="C49" s="24" t="s">
        <v>54</v>
      </c>
      <c r="D49" s="25" t="s">
        <v>123</v>
      </c>
      <c r="E49" s="21"/>
      <c r="F49" s="21"/>
      <c r="G49" s="30">
        <f t="shared" si="4"/>
        <v>96141</v>
      </c>
      <c r="H49" s="5"/>
      <c r="I49" s="5"/>
    </row>
    <row r="50" spans="1:9" ht="36.75">
      <c r="A50" s="36" t="s">
        <v>55</v>
      </c>
      <c r="B50" s="21" t="s">
        <v>13</v>
      </c>
      <c r="C50" s="21" t="s">
        <v>54</v>
      </c>
      <c r="D50" s="21" t="s">
        <v>124</v>
      </c>
      <c r="E50" s="21" t="s">
        <v>111</v>
      </c>
      <c r="F50" s="21"/>
      <c r="G50" s="30">
        <f>G51+G53</f>
        <v>96141</v>
      </c>
      <c r="H50" s="5"/>
      <c r="I50" s="5"/>
    </row>
    <row r="51" spans="1:9" ht="72">
      <c r="A51" s="20" t="s">
        <v>17</v>
      </c>
      <c r="B51" s="21" t="s">
        <v>13</v>
      </c>
      <c r="C51" s="21" t="s">
        <v>54</v>
      </c>
      <c r="D51" s="21" t="s">
        <v>124</v>
      </c>
      <c r="E51" s="21" t="s">
        <v>18</v>
      </c>
      <c r="F51" s="21"/>
      <c r="G51" s="30">
        <f>G52</f>
        <v>63795</v>
      </c>
      <c r="H51" s="5"/>
      <c r="I51" s="5"/>
    </row>
    <row r="52" spans="1:9" ht="24.75">
      <c r="A52" s="36" t="s">
        <v>21</v>
      </c>
      <c r="B52" s="21" t="s">
        <v>13</v>
      </c>
      <c r="C52" s="21" t="s">
        <v>54</v>
      </c>
      <c r="D52" s="21" t="s">
        <v>124</v>
      </c>
      <c r="E52" s="21" t="s">
        <v>19</v>
      </c>
      <c r="F52" s="21"/>
      <c r="G52" s="30">
        <v>63795</v>
      </c>
      <c r="H52" s="5"/>
      <c r="I52" s="5"/>
    </row>
    <row r="53" spans="1:9" ht="24.75">
      <c r="A53" s="36" t="s">
        <v>34</v>
      </c>
      <c r="B53" s="21" t="s">
        <v>13</v>
      </c>
      <c r="C53" s="21" t="s">
        <v>54</v>
      </c>
      <c r="D53" s="21" t="s">
        <v>124</v>
      </c>
      <c r="E53" s="21" t="s">
        <v>35</v>
      </c>
      <c r="F53" s="21"/>
      <c r="G53" s="30">
        <f>G54</f>
        <v>32346</v>
      </c>
      <c r="H53" s="5"/>
      <c r="I53" s="5"/>
    </row>
    <row r="54" spans="1:9" ht="36.75">
      <c r="A54" s="36" t="s">
        <v>36</v>
      </c>
      <c r="B54" s="21" t="s">
        <v>13</v>
      </c>
      <c r="C54" s="21" t="s">
        <v>54</v>
      </c>
      <c r="D54" s="21" t="s">
        <v>124</v>
      </c>
      <c r="E54" s="21" t="s">
        <v>37</v>
      </c>
      <c r="F54" s="21"/>
      <c r="G54" s="30">
        <v>32346</v>
      </c>
      <c r="H54" s="5"/>
      <c r="I54" s="5"/>
    </row>
    <row r="55" spans="1:9" ht="24">
      <c r="A55" s="31" t="s">
        <v>56</v>
      </c>
      <c r="B55" s="32" t="s">
        <v>13</v>
      </c>
      <c r="C55" s="32" t="s">
        <v>57</v>
      </c>
      <c r="D55" s="32"/>
      <c r="E55" s="32"/>
      <c r="F55" s="32"/>
      <c r="G55" s="43">
        <f>G56</f>
        <v>525000</v>
      </c>
      <c r="H55" s="4"/>
      <c r="I55" s="4"/>
    </row>
    <row r="56" spans="1:9" ht="36.75">
      <c r="A56" s="44" t="s">
        <v>58</v>
      </c>
      <c r="B56" s="21" t="s">
        <v>13</v>
      </c>
      <c r="C56" s="21" t="s">
        <v>59</v>
      </c>
      <c r="D56" s="21"/>
      <c r="E56" s="21"/>
      <c r="F56" s="21"/>
      <c r="G56" s="34">
        <f>G57+G62</f>
        <v>525000</v>
      </c>
      <c r="H56" s="4"/>
      <c r="I56" s="4"/>
    </row>
    <row r="57" spans="1:9" ht="36">
      <c r="A57" s="20" t="s">
        <v>60</v>
      </c>
      <c r="B57" s="21" t="s">
        <v>13</v>
      </c>
      <c r="C57" s="21" t="s">
        <v>59</v>
      </c>
      <c r="D57" s="21" t="s">
        <v>125</v>
      </c>
      <c r="E57" s="21"/>
      <c r="F57" s="21"/>
      <c r="G57" s="34">
        <f>G58</f>
        <v>200000</v>
      </c>
      <c r="H57" s="4"/>
      <c r="I57" s="4"/>
    </row>
    <row r="58" spans="1:9" ht="36">
      <c r="A58" s="45" t="s">
        <v>126</v>
      </c>
      <c r="B58" s="46" t="s">
        <v>13</v>
      </c>
      <c r="C58" s="46" t="s">
        <v>59</v>
      </c>
      <c r="D58" s="47" t="s">
        <v>127</v>
      </c>
      <c r="E58" s="21" t="s">
        <v>111</v>
      </c>
      <c r="F58" s="21"/>
      <c r="G58" s="34">
        <f>G60</f>
        <v>200000</v>
      </c>
      <c r="H58" s="4"/>
      <c r="I58" s="4"/>
    </row>
    <row r="59" spans="1:9" ht="24">
      <c r="A59" s="48" t="s">
        <v>128</v>
      </c>
      <c r="B59" s="49" t="s">
        <v>13</v>
      </c>
      <c r="C59" s="49" t="s">
        <v>59</v>
      </c>
      <c r="D59" s="50" t="s">
        <v>129</v>
      </c>
      <c r="E59" s="21"/>
      <c r="F59" s="21"/>
      <c r="G59" s="34">
        <f>G60</f>
        <v>200000</v>
      </c>
      <c r="H59" s="4"/>
      <c r="I59" s="4"/>
    </row>
    <row r="60" spans="1:9" ht="24">
      <c r="A60" s="20" t="s">
        <v>34</v>
      </c>
      <c r="B60" s="21" t="s">
        <v>13</v>
      </c>
      <c r="C60" s="21" t="s">
        <v>59</v>
      </c>
      <c r="D60" s="50" t="s">
        <v>129</v>
      </c>
      <c r="E60" s="21" t="s">
        <v>35</v>
      </c>
      <c r="F60" s="21"/>
      <c r="G60" s="30">
        <f>G61</f>
        <v>200000</v>
      </c>
      <c r="H60" s="5"/>
      <c r="I60" s="5"/>
    </row>
    <row r="61" spans="1:9" ht="36.75">
      <c r="A61" s="36" t="s">
        <v>36</v>
      </c>
      <c r="B61" s="21" t="s">
        <v>13</v>
      </c>
      <c r="C61" s="21" t="s">
        <v>59</v>
      </c>
      <c r="D61" s="50" t="s">
        <v>129</v>
      </c>
      <c r="E61" s="41" t="s">
        <v>37</v>
      </c>
      <c r="F61" s="41"/>
      <c r="G61" s="30">
        <v>200000</v>
      </c>
      <c r="H61" s="5"/>
      <c r="I61" s="5"/>
    </row>
    <row r="62" spans="1:9" ht="24">
      <c r="A62" s="20" t="s">
        <v>130</v>
      </c>
      <c r="B62" s="21" t="s">
        <v>13</v>
      </c>
      <c r="C62" s="21" t="s">
        <v>59</v>
      </c>
      <c r="D62" s="50" t="s">
        <v>131</v>
      </c>
      <c r="E62" s="21" t="s">
        <v>111</v>
      </c>
      <c r="F62" s="41"/>
      <c r="G62" s="30">
        <f t="shared" ref="G62:G63" si="5">G63</f>
        <v>325000</v>
      </c>
      <c r="H62" s="5"/>
      <c r="I62" s="5"/>
    </row>
    <row r="63" spans="1:9" ht="24">
      <c r="A63" s="20" t="s">
        <v>34</v>
      </c>
      <c r="B63" s="21" t="s">
        <v>13</v>
      </c>
      <c r="C63" s="21" t="s">
        <v>59</v>
      </c>
      <c r="D63" s="50" t="s">
        <v>131</v>
      </c>
      <c r="E63" s="21" t="s">
        <v>35</v>
      </c>
      <c r="F63" s="41"/>
      <c r="G63" s="30">
        <f t="shared" si="5"/>
        <v>325000</v>
      </c>
      <c r="H63" s="5"/>
      <c r="I63" s="5"/>
    </row>
    <row r="64" spans="1:9" ht="36.75">
      <c r="A64" s="36" t="s">
        <v>36</v>
      </c>
      <c r="B64" s="21" t="s">
        <v>13</v>
      </c>
      <c r="C64" s="21" t="s">
        <v>59</v>
      </c>
      <c r="D64" s="50" t="s">
        <v>131</v>
      </c>
      <c r="E64" s="41" t="s">
        <v>37</v>
      </c>
      <c r="F64" s="41"/>
      <c r="G64" s="30">
        <v>325000</v>
      </c>
      <c r="H64" s="5"/>
      <c r="I64" s="5"/>
    </row>
    <row r="65" spans="1:9" s="8" customFormat="1" ht="1.5" customHeight="1">
      <c r="A65" s="31" t="s">
        <v>61</v>
      </c>
      <c r="B65" s="32" t="s">
        <v>13</v>
      </c>
      <c r="C65" s="32" t="s">
        <v>62</v>
      </c>
      <c r="D65" s="32"/>
      <c r="E65" s="32"/>
      <c r="F65" s="32"/>
      <c r="G65" s="42">
        <f t="shared" ref="G65:G71" si="6">G66</f>
        <v>0</v>
      </c>
      <c r="H65" s="7"/>
      <c r="I65" s="7"/>
    </row>
    <row r="66" spans="1:9" s="8" customFormat="1" ht="12" hidden="1" customHeight="1">
      <c r="A66" s="20" t="s">
        <v>63</v>
      </c>
      <c r="B66" s="21" t="s">
        <v>13</v>
      </c>
      <c r="C66" s="21" t="s">
        <v>64</v>
      </c>
      <c r="D66" s="21"/>
      <c r="E66" s="21"/>
      <c r="F66" s="21"/>
      <c r="G66" s="30">
        <f t="shared" si="6"/>
        <v>0</v>
      </c>
      <c r="H66" s="7"/>
      <c r="I66" s="7"/>
    </row>
    <row r="67" spans="1:9" s="8" customFormat="1" ht="24" hidden="1" customHeight="1">
      <c r="A67" s="48" t="s">
        <v>132</v>
      </c>
      <c r="B67" s="49" t="s">
        <v>13</v>
      </c>
      <c r="C67" s="49" t="s">
        <v>64</v>
      </c>
      <c r="D67" s="50" t="s">
        <v>133</v>
      </c>
      <c r="E67" s="21"/>
      <c r="F67" s="21"/>
      <c r="G67" s="30">
        <f t="shared" si="6"/>
        <v>0</v>
      </c>
      <c r="H67" s="7"/>
      <c r="I67" s="7"/>
    </row>
    <row r="68" spans="1:9" s="8" customFormat="1" ht="36" hidden="1" customHeight="1">
      <c r="A68" s="29" t="s">
        <v>134</v>
      </c>
      <c r="B68" s="49" t="s">
        <v>50</v>
      </c>
      <c r="C68" s="49" t="s">
        <v>64</v>
      </c>
      <c r="D68" s="50" t="s">
        <v>135</v>
      </c>
      <c r="E68" s="41" t="s">
        <v>111</v>
      </c>
      <c r="F68" s="41"/>
      <c r="G68" s="30">
        <f>G69+G85</f>
        <v>0</v>
      </c>
      <c r="H68" s="7"/>
      <c r="I68" s="7"/>
    </row>
    <row r="69" spans="1:9" s="8" customFormat="1" ht="24" hidden="1" customHeight="1">
      <c r="A69" s="40" t="s">
        <v>136</v>
      </c>
      <c r="B69" s="23" t="s">
        <v>13</v>
      </c>
      <c r="C69" s="24" t="s">
        <v>64</v>
      </c>
      <c r="D69" s="25" t="s">
        <v>135</v>
      </c>
      <c r="E69" s="41"/>
      <c r="F69" s="41"/>
      <c r="G69" s="30">
        <f>G70+G75+G81</f>
        <v>0</v>
      </c>
      <c r="H69" s="7"/>
      <c r="I69" s="7"/>
    </row>
    <row r="70" spans="1:9" s="8" customFormat="1" ht="12" hidden="1" customHeight="1">
      <c r="A70" s="51" t="s">
        <v>137</v>
      </c>
      <c r="B70" s="49" t="s">
        <v>50</v>
      </c>
      <c r="C70" s="49" t="s">
        <v>64</v>
      </c>
      <c r="D70" s="50" t="s">
        <v>138</v>
      </c>
      <c r="E70" s="41" t="s">
        <v>35</v>
      </c>
      <c r="F70" s="41"/>
      <c r="G70" s="30">
        <f>G71</f>
        <v>0</v>
      </c>
      <c r="H70" s="7"/>
      <c r="I70" s="7"/>
    </row>
    <row r="71" spans="1:9" ht="24.75" hidden="1" customHeight="1">
      <c r="A71" s="36" t="s">
        <v>34</v>
      </c>
      <c r="B71" s="21" t="s">
        <v>13</v>
      </c>
      <c r="C71" s="21" t="s">
        <v>64</v>
      </c>
      <c r="D71" s="50" t="s">
        <v>138</v>
      </c>
      <c r="E71" s="41" t="s">
        <v>37</v>
      </c>
      <c r="F71" s="41"/>
      <c r="G71" s="30">
        <f t="shared" si="6"/>
        <v>0</v>
      </c>
      <c r="H71" s="5"/>
      <c r="I71" s="5"/>
    </row>
    <row r="72" spans="1:9" ht="36.75" hidden="1" customHeight="1">
      <c r="A72" s="36" t="s">
        <v>36</v>
      </c>
      <c r="B72" s="21" t="s">
        <v>13</v>
      </c>
      <c r="C72" s="21" t="s">
        <v>64</v>
      </c>
      <c r="D72" s="50" t="s">
        <v>138</v>
      </c>
      <c r="E72" s="41" t="s">
        <v>41</v>
      </c>
      <c r="F72" s="41"/>
      <c r="G72" s="30">
        <f>G73+G74</f>
        <v>0</v>
      </c>
      <c r="H72" s="5"/>
      <c r="I72" s="5"/>
    </row>
    <row r="73" spans="1:9" ht="15.75" hidden="1" customHeight="1">
      <c r="A73" s="20" t="s">
        <v>39</v>
      </c>
      <c r="B73" s="21" t="s">
        <v>13</v>
      </c>
      <c r="C73" s="21" t="s">
        <v>64</v>
      </c>
      <c r="D73" s="50" t="s">
        <v>138</v>
      </c>
      <c r="E73" s="41" t="s">
        <v>41</v>
      </c>
      <c r="F73" s="41" t="s">
        <v>40</v>
      </c>
      <c r="G73" s="30">
        <v>0</v>
      </c>
      <c r="H73" s="5"/>
      <c r="I73" s="5"/>
    </row>
    <row r="74" spans="1:9" ht="15.75" hidden="1" customHeight="1">
      <c r="A74" s="20" t="s">
        <v>22</v>
      </c>
      <c r="B74" s="21" t="s">
        <v>13</v>
      </c>
      <c r="C74" s="21" t="s">
        <v>64</v>
      </c>
      <c r="D74" s="50" t="s">
        <v>138</v>
      </c>
      <c r="E74" s="41" t="s">
        <v>41</v>
      </c>
      <c r="F74" s="41" t="s">
        <v>23</v>
      </c>
      <c r="G74" s="30">
        <v>0</v>
      </c>
      <c r="H74" s="5"/>
      <c r="I74" s="5"/>
    </row>
    <row r="75" spans="1:9" ht="0.75" customHeight="1">
      <c r="A75" s="51" t="s">
        <v>139</v>
      </c>
      <c r="B75" s="49" t="s">
        <v>13</v>
      </c>
      <c r="C75" s="49" t="s">
        <v>64</v>
      </c>
      <c r="D75" s="50" t="s">
        <v>140</v>
      </c>
      <c r="E75" s="52"/>
      <c r="F75" s="41"/>
      <c r="G75" s="30">
        <f t="shared" ref="G75:G77" si="7">G76</f>
        <v>0</v>
      </c>
      <c r="H75" s="5"/>
      <c r="I75" s="5"/>
    </row>
    <row r="76" spans="1:9" ht="24.75" hidden="1" customHeight="1">
      <c r="A76" s="51" t="s">
        <v>34</v>
      </c>
      <c r="B76" s="49" t="s">
        <v>13</v>
      </c>
      <c r="C76" s="49" t="s">
        <v>64</v>
      </c>
      <c r="D76" s="50" t="s">
        <v>140</v>
      </c>
      <c r="E76" s="52" t="s">
        <v>35</v>
      </c>
      <c r="F76" s="41"/>
      <c r="G76" s="30">
        <f t="shared" si="7"/>
        <v>0</v>
      </c>
      <c r="H76" s="5"/>
      <c r="I76" s="5"/>
    </row>
    <row r="77" spans="1:9" ht="36.75" hidden="1" customHeight="1">
      <c r="A77" s="51" t="s">
        <v>36</v>
      </c>
      <c r="B77" s="49" t="s">
        <v>13</v>
      </c>
      <c r="C77" s="49" t="s">
        <v>64</v>
      </c>
      <c r="D77" s="50" t="s">
        <v>140</v>
      </c>
      <c r="E77" s="52" t="s">
        <v>37</v>
      </c>
      <c r="F77" s="41"/>
      <c r="G77" s="30">
        <f t="shared" si="7"/>
        <v>0</v>
      </c>
      <c r="H77" s="5"/>
      <c r="I77" s="5"/>
    </row>
    <row r="78" spans="1:9" ht="15.75" hidden="1" customHeight="1">
      <c r="A78" s="20" t="s">
        <v>39</v>
      </c>
      <c r="B78" s="21" t="s">
        <v>13</v>
      </c>
      <c r="C78" s="21" t="s">
        <v>64</v>
      </c>
      <c r="D78" s="50" t="s">
        <v>140</v>
      </c>
      <c r="E78" s="41" t="s">
        <v>41</v>
      </c>
      <c r="F78" s="41" t="s">
        <v>40</v>
      </c>
      <c r="G78" s="30">
        <v>0</v>
      </c>
      <c r="H78" s="5"/>
      <c r="I78" s="5"/>
    </row>
    <row r="79" spans="1:9" ht="15.75" hidden="1" customHeight="1">
      <c r="A79" s="20" t="s">
        <v>22</v>
      </c>
      <c r="B79" s="21" t="s">
        <v>13</v>
      </c>
      <c r="C79" s="21" t="s">
        <v>64</v>
      </c>
      <c r="D79" s="21" t="s">
        <v>201</v>
      </c>
      <c r="E79" s="41" t="s">
        <v>41</v>
      </c>
      <c r="F79" s="41" t="s">
        <v>23</v>
      </c>
      <c r="G79" s="30"/>
      <c r="H79" s="5"/>
      <c r="I79" s="5"/>
    </row>
    <row r="80" spans="1:9" ht="15.75" hidden="1" customHeight="1">
      <c r="A80" s="20" t="s">
        <v>39</v>
      </c>
      <c r="B80" s="21" t="s">
        <v>13</v>
      </c>
      <c r="C80" s="21" t="s">
        <v>64</v>
      </c>
      <c r="D80" s="21" t="s">
        <v>201</v>
      </c>
      <c r="E80" s="41" t="s">
        <v>41</v>
      </c>
      <c r="F80" s="41" t="s">
        <v>40</v>
      </c>
      <c r="G80" s="30"/>
      <c r="H80" s="5"/>
      <c r="I80" s="5"/>
    </row>
    <row r="81" spans="1:9" ht="15.75" hidden="1" customHeight="1">
      <c r="A81" s="20" t="s">
        <v>141</v>
      </c>
      <c r="B81" s="49" t="s">
        <v>13</v>
      </c>
      <c r="C81" s="49" t="s">
        <v>64</v>
      </c>
      <c r="D81" s="50" t="s">
        <v>142</v>
      </c>
      <c r="E81" s="41"/>
      <c r="F81" s="41"/>
      <c r="G81" s="30">
        <f t="shared" ref="G81:G83" si="8">G82</f>
        <v>0</v>
      </c>
      <c r="H81" s="5"/>
      <c r="I81" s="5"/>
    </row>
    <row r="82" spans="1:9" ht="24.75" hidden="1" customHeight="1">
      <c r="A82" s="51" t="s">
        <v>34</v>
      </c>
      <c r="B82" s="49" t="s">
        <v>13</v>
      </c>
      <c r="C82" s="49" t="s">
        <v>64</v>
      </c>
      <c r="D82" s="50" t="s">
        <v>142</v>
      </c>
      <c r="E82" s="52" t="s">
        <v>35</v>
      </c>
      <c r="F82" s="41"/>
      <c r="G82" s="30">
        <f t="shared" si="8"/>
        <v>0</v>
      </c>
      <c r="H82" s="5"/>
      <c r="I82" s="5"/>
    </row>
    <row r="83" spans="1:9" ht="36.75" hidden="1" customHeight="1">
      <c r="A83" s="51" t="s">
        <v>36</v>
      </c>
      <c r="B83" s="49" t="s">
        <v>13</v>
      </c>
      <c r="C83" s="49" t="s">
        <v>64</v>
      </c>
      <c r="D83" s="50" t="s">
        <v>142</v>
      </c>
      <c r="E83" s="52" t="s">
        <v>37</v>
      </c>
      <c r="F83" s="41"/>
      <c r="G83" s="30">
        <f t="shared" si="8"/>
        <v>0</v>
      </c>
      <c r="H83" s="5"/>
      <c r="I83" s="5"/>
    </row>
    <row r="84" spans="1:9" ht="15.75" hidden="1" customHeight="1">
      <c r="A84" s="20" t="s">
        <v>22</v>
      </c>
      <c r="B84" s="21" t="s">
        <v>13</v>
      </c>
      <c r="C84" s="21" t="s">
        <v>64</v>
      </c>
      <c r="D84" s="50" t="s">
        <v>142</v>
      </c>
      <c r="E84" s="41" t="s">
        <v>41</v>
      </c>
      <c r="F84" s="41" t="s">
        <v>23</v>
      </c>
      <c r="G84" s="30">
        <v>0</v>
      </c>
      <c r="H84" s="5"/>
      <c r="I84" s="5"/>
    </row>
    <row r="85" spans="1:9" ht="48.75" hidden="1" customHeight="1">
      <c r="A85" s="51" t="s">
        <v>143</v>
      </c>
      <c r="B85" s="49" t="s">
        <v>13</v>
      </c>
      <c r="C85" s="49" t="s">
        <v>64</v>
      </c>
      <c r="D85" s="50" t="s">
        <v>144</v>
      </c>
      <c r="E85" s="52"/>
      <c r="F85" s="41"/>
      <c r="G85" s="30">
        <f t="shared" ref="G85:G88" si="9">G86</f>
        <v>0</v>
      </c>
      <c r="H85" s="5"/>
      <c r="I85" s="5"/>
    </row>
    <row r="86" spans="1:9" ht="24.75" hidden="1" customHeight="1">
      <c r="A86" s="51" t="s">
        <v>145</v>
      </c>
      <c r="B86" s="49" t="s">
        <v>13</v>
      </c>
      <c r="C86" s="49" t="s">
        <v>64</v>
      </c>
      <c r="D86" s="50" t="s">
        <v>146</v>
      </c>
      <c r="E86" s="52"/>
      <c r="F86" s="41"/>
      <c r="G86" s="30">
        <f t="shared" si="9"/>
        <v>0</v>
      </c>
      <c r="H86" s="5"/>
      <c r="I86" s="5"/>
    </row>
    <row r="87" spans="1:9" ht="24.75" hidden="1" customHeight="1">
      <c r="A87" s="51" t="s">
        <v>34</v>
      </c>
      <c r="B87" s="49" t="s">
        <v>13</v>
      </c>
      <c r="C87" s="49" t="s">
        <v>64</v>
      </c>
      <c r="D87" s="50" t="s">
        <v>146</v>
      </c>
      <c r="E87" s="52" t="s">
        <v>35</v>
      </c>
      <c r="F87" s="41"/>
      <c r="G87" s="30">
        <f t="shared" si="9"/>
        <v>0</v>
      </c>
      <c r="H87" s="5"/>
      <c r="I87" s="5"/>
    </row>
    <row r="88" spans="1:9" ht="36.75" hidden="1" customHeight="1">
      <c r="A88" s="51" t="s">
        <v>36</v>
      </c>
      <c r="B88" s="49" t="s">
        <v>13</v>
      </c>
      <c r="C88" s="49" t="s">
        <v>64</v>
      </c>
      <c r="D88" s="50" t="s">
        <v>146</v>
      </c>
      <c r="E88" s="52" t="s">
        <v>37</v>
      </c>
      <c r="F88" s="41"/>
      <c r="G88" s="30">
        <f t="shared" si="9"/>
        <v>0</v>
      </c>
      <c r="H88" s="5"/>
      <c r="I88" s="5"/>
    </row>
    <row r="89" spans="1:9" ht="15.75" hidden="1" customHeight="1">
      <c r="A89" s="20" t="s">
        <v>39</v>
      </c>
      <c r="B89" s="49" t="s">
        <v>13</v>
      </c>
      <c r="C89" s="49" t="s">
        <v>64</v>
      </c>
      <c r="D89" s="50" t="s">
        <v>146</v>
      </c>
      <c r="E89" s="52" t="s">
        <v>37</v>
      </c>
      <c r="F89" s="41" t="s">
        <v>40</v>
      </c>
      <c r="G89" s="30">
        <v>0</v>
      </c>
      <c r="H89" s="5"/>
      <c r="I89" s="5"/>
    </row>
    <row r="90" spans="1:9">
      <c r="A90" s="53" t="s">
        <v>65</v>
      </c>
      <c r="B90" s="54" t="s">
        <v>13</v>
      </c>
      <c r="C90" s="54" t="s">
        <v>66</v>
      </c>
      <c r="D90" s="32"/>
      <c r="E90" s="32"/>
      <c r="F90" s="32"/>
      <c r="G90" s="43">
        <f>G92+G98+G123</f>
        <v>1386920</v>
      </c>
      <c r="H90" s="4"/>
      <c r="I90" s="4"/>
    </row>
    <row r="91" spans="1:9">
      <c r="A91" s="53" t="s">
        <v>42</v>
      </c>
      <c r="B91" s="54" t="s">
        <v>13</v>
      </c>
      <c r="C91" s="54" t="s">
        <v>69</v>
      </c>
      <c r="D91" s="32"/>
      <c r="E91" s="32"/>
      <c r="F91" s="32"/>
      <c r="G91" s="43"/>
      <c r="H91" s="4"/>
      <c r="I91" s="4"/>
    </row>
    <row r="92" spans="1:9" ht="48">
      <c r="A92" s="29" t="s">
        <v>206</v>
      </c>
      <c r="B92" s="54" t="s">
        <v>13</v>
      </c>
      <c r="C92" s="54" t="s">
        <v>69</v>
      </c>
      <c r="D92" s="32"/>
      <c r="E92" s="32"/>
      <c r="F92" s="32"/>
      <c r="G92" s="55">
        <f>G93+G99+G108+G113</f>
        <v>70000</v>
      </c>
      <c r="H92" s="4"/>
      <c r="I92" s="4"/>
    </row>
    <row r="93" spans="1:9" ht="1.5" customHeight="1">
      <c r="A93" s="29" t="s">
        <v>207</v>
      </c>
      <c r="B93" s="54" t="s">
        <v>13</v>
      </c>
      <c r="C93" s="54" t="s">
        <v>69</v>
      </c>
      <c r="D93" s="54" t="s">
        <v>208</v>
      </c>
      <c r="E93" s="54"/>
      <c r="F93" s="54"/>
      <c r="G93" s="55">
        <f>G94</f>
        <v>0</v>
      </c>
      <c r="H93" s="4"/>
      <c r="I93" s="4"/>
    </row>
    <row r="94" spans="1:9" ht="24" hidden="1" customHeight="1">
      <c r="A94" s="40" t="s">
        <v>213</v>
      </c>
      <c r="B94" s="54" t="s">
        <v>13</v>
      </c>
      <c r="C94" s="54" t="s">
        <v>69</v>
      </c>
      <c r="D94" s="54" t="s">
        <v>208</v>
      </c>
      <c r="E94" s="54" t="s">
        <v>111</v>
      </c>
      <c r="F94" s="54"/>
      <c r="G94" s="55"/>
      <c r="H94" s="4"/>
      <c r="I94" s="4"/>
    </row>
    <row r="95" spans="1:9" ht="24.75" hidden="1" customHeight="1">
      <c r="A95" s="51" t="s">
        <v>34</v>
      </c>
      <c r="B95" s="54" t="s">
        <v>13</v>
      </c>
      <c r="C95" s="54" t="s">
        <v>69</v>
      </c>
      <c r="D95" s="54" t="s">
        <v>208</v>
      </c>
      <c r="E95" s="54" t="s">
        <v>35</v>
      </c>
      <c r="F95" s="54"/>
      <c r="G95" s="55">
        <f>G97</f>
        <v>0</v>
      </c>
      <c r="H95" s="4"/>
      <c r="I95" s="4"/>
    </row>
    <row r="96" spans="1:9" ht="36.75" hidden="1" customHeight="1">
      <c r="A96" s="51" t="s">
        <v>36</v>
      </c>
      <c r="B96" s="54" t="s">
        <v>13</v>
      </c>
      <c r="C96" s="54" t="s">
        <v>69</v>
      </c>
      <c r="D96" s="54" t="s">
        <v>208</v>
      </c>
      <c r="E96" s="54" t="s">
        <v>37</v>
      </c>
      <c r="F96" s="54"/>
      <c r="G96" s="55"/>
      <c r="H96" s="4"/>
      <c r="I96" s="4"/>
    </row>
    <row r="97" spans="1:9" ht="15.75" hidden="1" customHeight="1">
      <c r="A97" s="53" t="s">
        <v>209</v>
      </c>
      <c r="B97" s="54" t="s">
        <v>13</v>
      </c>
      <c r="C97" s="54" t="s">
        <v>69</v>
      </c>
      <c r="D97" s="54" t="s">
        <v>208</v>
      </c>
      <c r="E97" s="54" t="s">
        <v>37</v>
      </c>
      <c r="F97" s="54" t="s">
        <v>23</v>
      </c>
      <c r="G97" s="55">
        <v>0</v>
      </c>
      <c r="H97" s="4"/>
      <c r="I97" s="4"/>
    </row>
    <row r="98" spans="1:9" ht="15.75" hidden="1" customHeight="1">
      <c r="A98" s="53"/>
      <c r="B98" s="54" t="s">
        <v>13</v>
      </c>
      <c r="C98" s="54" t="s">
        <v>69</v>
      </c>
      <c r="D98" s="32"/>
      <c r="E98" s="32"/>
      <c r="F98" s="32"/>
      <c r="G98" s="34">
        <v>0</v>
      </c>
      <c r="H98" s="4"/>
      <c r="I98" s="4"/>
    </row>
    <row r="99" spans="1:9" ht="24" hidden="1" customHeight="1">
      <c r="A99" s="53" t="s">
        <v>147</v>
      </c>
      <c r="B99" s="54" t="s">
        <v>13</v>
      </c>
      <c r="C99" s="54" t="s">
        <v>69</v>
      </c>
      <c r="D99" s="54" t="s">
        <v>148</v>
      </c>
      <c r="E99" s="54" t="s">
        <v>111</v>
      </c>
      <c r="F99" s="32"/>
      <c r="G99" s="34">
        <f>G100+G104</f>
        <v>0</v>
      </c>
      <c r="H99" s="4"/>
      <c r="I99" s="4"/>
    </row>
    <row r="100" spans="1:9" ht="24" hidden="1" customHeight="1">
      <c r="A100" s="53" t="s">
        <v>149</v>
      </c>
      <c r="B100" s="54" t="s">
        <v>13</v>
      </c>
      <c r="C100" s="54" t="s">
        <v>69</v>
      </c>
      <c r="D100" s="56" t="s">
        <v>150</v>
      </c>
      <c r="E100" s="54" t="s">
        <v>35</v>
      </c>
      <c r="F100" s="32"/>
      <c r="G100" s="34">
        <f t="shared" ref="G100:G102" si="10">G101</f>
        <v>0</v>
      </c>
      <c r="H100" s="4"/>
      <c r="I100" s="4"/>
    </row>
    <row r="101" spans="1:9" ht="15.75" hidden="1" customHeight="1">
      <c r="A101" s="20" t="s">
        <v>151</v>
      </c>
      <c r="B101" s="54" t="s">
        <v>13</v>
      </c>
      <c r="C101" s="54" t="s">
        <v>69</v>
      </c>
      <c r="D101" s="56" t="s">
        <v>152</v>
      </c>
      <c r="E101" s="54" t="s">
        <v>37</v>
      </c>
      <c r="F101" s="32"/>
      <c r="G101" s="34">
        <f t="shared" si="10"/>
        <v>0</v>
      </c>
      <c r="H101" s="4"/>
      <c r="I101" s="4"/>
    </row>
    <row r="102" spans="1:9" ht="36.75" hidden="1" customHeight="1">
      <c r="A102" s="36" t="s">
        <v>36</v>
      </c>
      <c r="B102" s="54" t="s">
        <v>13</v>
      </c>
      <c r="C102" s="54" t="s">
        <v>69</v>
      </c>
      <c r="D102" s="56" t="s">
        <v>152</v>
      </c>
      <c r="E102" s="54" t="s">
        <v>41</v>
      </c>
      <c r="F102" s="32"/>
      <c r="G102" s="34">
        <f t="shared" si="10"/>
        <v>0</v>
      </c>
      <c r="H102" s="4"/>
      <c r="I102" s="4"/>
    </row>
    <row r="103" spans="1:9" ht="15.75" hidden="1" customHeight="1">
      <c r="A103" s="20" t="s">
        <v>39</v>
      </c>
      <c r="B103" s="54" t="s">
        <v>13</v>
      </c>
      <c r="C103" s="54" t="s">
        <v>69</v>
      </c>
      <c r="D103" s="56" t="s">
        <v>152</v>
      </c>
      <c r="E103" s="54" t="s">
        <v>41</v>
      </c>
      <c r="F103" s="54" t="s">
        <v>40</v>
      </c>
      <c r="G103" s="34">
        <v>0</v>
      </c>
      <c r="H103" s="4"/>
      <c r="I103" s="4"/>
    </row>
    <row r="104" spans="1:9" ht="36.75" hidden="1" customHeight="1">
      <c r="A104" s="36" t="s">
        <v>153</v>
      </c>
      <c r="B104" s="21" t="s">
        <v>13</v>
      </c>
      <c r="C104" s="21" t="s">
        <v>69</v>
      </c>
      <c r="D104" s="50" t="s">
        <v>210</v>
      </c>
      <c r="E104" s="32"/>
      <c r="F104" s="32"/>
      <c r="G104" s="34">
        <f>G106</f>
        <v>0</v>
      </c>
      <c r="H104" s="4"/>
      <c r="I104" s="4"/>
    </row>
    <row r="105" spans="1:9" ht="15.75" hidden="1" customHeight="1">
      <c r="A105" s="51" t="s">
        <v>43</v>
      </c>
      <c r="B105" s="49" t="s">
        <v>13</v>
      </c>
      <c r="C105" s="49" t="s">
        <v>69</v>
      </c>
      <c r="D105" s="50" t="s">
        <v>210</v>
      </c>
      <c r="E105" s="50" t="s">
        <v>26</v>
      </c>
      <c r="F105" s="32"/>
      <c r="G105" s="34">
        <f>G106</f>
        <v>0</v>
      </c>
      <c r="H105" s="4"/>
      <c r="I105" s="4"/>
    </row>
    <row r="106" spans="1:9" ht="36.75" hidden="1" customHeight="1">
      <c r="A106" s="36" t="s">
        <v>154</v>
      </c>
      <c r="B106" s="21" t="s">
        <v>13</v>
      </c>
      <c r="C106" s="21" t="s">
        <v>69</v>
      </c>
      <c r="D106" s="50" t="s">
        <v>210</v>
      </c>
      <c r="E106" s="54" t="s">
        <v>68</v>
      </c>
      <c r="F106" s="32"/>
      <c r="G106" s="34">
        <f>G107</f>
        <v>0</v>
      </c>
      <c r="H106" s="4"/>
      <c r="I106" s="4"/>
    </row>
    <row r="107" spans="1:9" ht="36" hidden="1" customHeight="1">
      <c r="A107" s="20" t="s">
        <v>67</v>
      </c>
      <c r="B107" s="57" t="s">
        <v>13</v>
      </c>
      <c r="C107" s="57" t="s">
        <v>69</v>
      </c>
      <c r="D107" s="50" t="s">
        <v>210</v>
      </c>
      <c r="E107" s="54" t="s">
        <v>68</v>
      </c>
      <c r="F107" s="54" t="s">
        <v>38</v>
      </c>
      <c r="G107" s="34">
        <v>0</v>
      </c>
      <c r="H107" s="4"/>
      <c r="I107" s="4"/>
    </row>
    <row r="108" spans="1:9" ht="36.75">
      <c r="A108" s="36" t="s">
        <v>70</v>
      </c>
      <c r="B108" s="21" t="s">
        <v>13</v>
      </c>
      <c r="C108" s="21" t="s">
        <v>69</v>
      </c>
      <c r="D108" s="21" t="s">
        <v>155</v>
      </c>
      <c r="E108" s="21"/>
      <c r="F108" s="21"/>
      <c r="G108" s="34">
        <f>G109+G113+G116+G120</f>
        <v>70000</v>
      </c>
      <c r="H108" s="4"/>
      <c r="I108" s="4"/>
    </row>
    <row r="109" spans="1:9" ht="24">
      <c r="A109" s="48" t="s">
        <v>156</v>
      </c>
      <c r="B109" s="49" t="s">
        <v>13</v>
      </c>
      <c r="C109" s="49" t="s">
        <v>69</v>
      </c>
      <c r="D109" s="50" t="s">
        <v>157</v>
      </c>
      <c r="E109" s="21" t="s">
        <v>111</v>
      </c>
      <c r="F109" s="21"/>
      <c r="G109" s="34">
        <f>G110+G113</f>
        <v>70000</v>
      </c>
      <c r="H109" s="4"/>
      <c r="I109" s="4"/>
    </row>
    <row r="110" spans="1:9" ht="24.75">
      <c r="A110" s="36" t="s">
        <v>211</v>
      </c>
      <c r="B110" s="49" t="s">
        <v>13</v>
      </c>
      <c r="C110" s="49" t="s">
        <v>69</v>
      </c>
      <c r="D110" s="50" t="s">
        <v>158</v>
      </c>
      <c r="E110" s="41"/>
      <c r="F110" s="41"/>
      <c r="G110" s="30">
        <f t="shared" ref="G110:G111" si="11">G111</f>
        <v>70000</v>
      </c>
      <c r="H110" s="5"/>
      <c r="I110" s="5"/>
    </row>
    <row r="111" spans="1:9" ht="24.75">
      <c r="A111" s="36" t="s">
        <v>34</v>
      </c>
      <c r="B111" s="49" t="s">
        <v>13</v>
      </c>
      <c r="C111" s="49" t="s">
        <v>69</v>
      </c>
      <c r="D111" s="50" t="s">
        <v>158</v>
      </c>
      <c r="E111" s="41" t="s">
        <v>35</v>
      </c>
      <c r="F111" s="41"/>
      <c r="G111" s="30">
        <f t="shared" si="11"/>
        <v>70000</v>
      </c>
      <c r="H111" s="5"/>
      <c r="I111" s="5"/>
    </row>
    <row r="112" spans="1:9" ht="36" customHeight="1">
      <c r="A112" s="36" t="s">
        <v>36</v>
      </c>
      <c r="B112" s="49" t="s">
        <v>13</v>
      </c>
      <c r="C112" s="49" t="s">
        <v>69</v>
      </c>
      <c r="D112" s="50" t="s">
        <v>158</v>
      </c>
      <c r="E112" s="41" t="s">
        <v>37</v>
      </c>
      <c r="F112" s="41"/>
      <c r="G112" s="30">
        <v>70000</v>
      </c>
      <c r="H112" s="5"/>
      <c r="I112" s="5"/>
    </row>
    <row r="113" spans="1:9" ht="36.75" hidden="1" customHeight="1">
      <c r="A113" s="36" t="s">
        <v>159</v>
      </c>
      <c r="B113" s="21" t="s">
        <v>13</v>
      </c>
      <c r="C113" s="21" t="s">
        <v>69</v>
      </c>
      <c r="D113" s="58" t="s">
        <v>160</v>
      </c>
      <c r="E113" s="41" t="s">
        <v>111</v>
      </c>
      <c r="F113" s="41"/>
      <c r="G113" s="30">
        <f>G114</f>
        <v>0</v>
      </c>
      <c r="H113" s="5"/>
      <c r="I113" s="5"/>
    </row>
    <row r="114" spans="1:9" ht="15.75" hidden="1" customHeight="1">
      <c r="A114" s="51" t="s">
        <v>43</v>
      </c>
      <c r="B114" s="49" t="s">
        <v>13</v>
      </c>
      <c r="C114" s="49" t="s">
        <v>69</v>
      </c>
      <c r="D114" s="50" t="s">
        <v>160</v>
      </c>
      <c r="E114" s="52" t="s">
        <v>26</v>
      </c>
      <c r="F114" s="41"/>
      <c r="G114" s="30">
        <f>G115</f>
        <v>0</v>
      </c>
      <c r="H114" s="5"/>
      <c r="I114" s="5"/>
    </row>
    <row r="115" spans="1:9" ht="36.75" hidden="1" customHeight="1">
      <c r="A115" s="36" t="s">
        <v>154</v>
      </c>
      <c r="B115" s="21" t="s">
        <v>13</v>
      </c>
      <c r="C115" s="21" t="s">
        <v>69</v>
      </c>
      <c r="D115" s="50" t="s">
        <v>160</v>
      </c>
      <c r="E115" s="41" t="s">
        <v>68</v>
      </c>
      <c r="F115" s="41" t="s">
        <v>38</v>
      </c>
      <c r="G115" s="30">
        <f>G119</f>
        <v>0</v>
      </c>
      <c r="H115" s="5"/>
      <c r="I115" s="5"/>
    </row>
    <row r="116" spans="1:9" ht="24" hidden="1" customHeight="1">
      <c r="A116" s="20" t="s">
        <v>214</v>
      </c>
      <c r="B116" s="21" t="s">
        <v>13</v>
      </c>
      <c r="C116" s="21" t="s">
        <v>69</v>
      </c>
      <c r="D116" s="58" t="s">
        <v>161</v>
      </c>
      <c r="E116" s="41" t="s">
        <v>111</v>
      </c>
      <c r="F116" s="41"/>
      <c r="G116" s="30">
        <f>G118</f>
        <v>0</v>
      </c>
      <c r="H116" s="5"/>
      <c r="I116" s="5"/>
    </row>
    <row r="117" spans="1:9" ht="36.75" hidden="1" customHeight="1">
      <c r="A117" s="36" t="s">
        <v>36</v>
      </c>
      <c r="B117" s="21" t="s">
        <v>13</v>
      </c>
      <c r="C117" s="21" t="s">
        <v>69</v>
      </c>
      <c r="D117" s="58" t="s">
        <v>161</v>
      </c>
      <c r="E117" s="41" t="s">
        <v>35</v>
      </c>
      <c r="F117" s="41"/>
      <c r="G117" s="30">
        <f>G118</f>
        <v>0</v>
      </c>
      <c r="H117" s="5"/>
      <c r="I117" s="5"/>
    </row>
    <row r="118" spans="1:9" ht="15.75" hidden="1" customHeight="1">
      <c r="A118" s="20" t="s">
        <v>39</v>
      </c>
      <c r="B118" s="21" t="s">
        <v>13</v>
      </c>
      <c r="C118" s="21" t="s">
        <v>69</v>
      </c>
      <c r="D118" s="58" t="s">
        <v>212</v>
      </c>
      <c r="E118" s="41" t="s">
        <v>41</v>
      </c>
      <c r="F118" s="41" t="s">
        <v>40</v>
      </c>
      <c r="G118" s="30">
        <v>0</v>
      </c>
      <c r="H118" s="5"/>
      <c r="I118" s="5"/>
    </row>
    <row r="119" spans="1:9" ht="36" hidden="1" customHeight="1">
      <c r="A119" s="20" t="s">
        <v>202</v>
      </c>
      <c r="B119" s="57" t="s">
        <v>13</v>
      </c>
      <c r="C119" s="57" t="s">
        <v>69</v>
      </c>
      <c r="D119" s="50" t="s">
        <v>160</v>
      </c>
      <c r="E119" s="41" t="s">
        <v>68</v>
      </c>
      <c r="F119" s="41" t="s">
        <v>38</v>
      </c>
      <c r="G119" s="30">
        <v>0</v>
      </c>
      <c r="H119" s="5"/>
      <c r="I119" s="5"/>
    </row>
    <row r="120" spans="1:9" ht="36" hidden="1" customHeight="1">
      <c r="A120" s="20" t="s">
        <v>162</v>
      </c>
      <c r="B120" s="57" t="s">
        <v>13</v>
      </c>
      <c r="C120" s="57" t="s">
        <v>69</v>
      </c>
      <c r="D120" s="59" t="s">
        <v>163</v>
      </c>
      <c r="E120" s="41" t="s">
        <v>111</v>
      </c>
      <c r="F120" s="41"/>
      <c r="G120" s="30">
        <f>G121</f>
        <v>0</v>
      </c>
      <c r="H120" s="5"/>
      <c r="I120" s="5"/>
    </row>
    <row r="121" spans="1:9" ht="36.75" hidden="1" customHeight="1">
      <c r="A121" s="36" t="s">
        <v>36</v>
      </c>
      <c r="B121" s="57" t="s">
        <v>13</v>
      </c>
      <c r="C121" s="57" t="s">
        <v>69</v>
      </c>
      <c r="D121" s="59" t="s">
        <v>163</v>
      </c>
      <c r="E121" s="41" t="s">
        <v>35</v>
      </c>
      <c r="F121" s="41"/>
      <c r="G121" s="30">
        <f>G122</f>
        <v>0</v>
      </c>
      <c r="H121" s="5"/>
      <c r="I121" s="5"/>
    </row>
    <row r="122" spans="1:9" ht="1.5" customHeight="1">
      <c r="A122" s="20" t="s">
        <v>39</v>
      </c>
      <c r="B122" s="57" t="s">
        <v>13</v>
      </c>
      <c r="C122" s="57" t="s">
        <v>69</v>
      </c>
      <c r="D122" s="59" t="s">
        <v>163</v>
      </c>
      <c r="E122" s="41" t="s">
        <v>41</v>
      </c>
      <c r="F122" s="41" t="s">
        <v>40</v>
      </c>
      <c r="G122" s="30">
        <v>0</v>
      </c>
      <c r="H122" s="5"/>
      <c r="I122" s="5"/>
    </row>
    <row r="123" spans="1:9">
      <c r="A123" s="31" t="s">
        <v>71</v>
      </c>
      <c r="B123" s="32" t="s">
        <v>13</v>
      </c>
      <c r="C123" s="32" t="s">
        <v>72</v>
      </c>
      <c r="D123" s="32"/>
      <c r="E123" s="32"/>
      <c r="F123" s="32"/>
      <c r="G123" s="60">
        <f>G124</f>
        <v>1316920</v>
      </c>
      <c r="H123" s="5"/>
      <c r="I123" s="5"/>
    </row>
    <row r="124" spans="1:9" ht="36.75">
      <c r="A124" s="36" t="s">
        <v>73</v>
      </c>
      <c r="B124" s="21" t="s">
        <v>13</v>
      </c>
      <c r="C124" s="21" t="s">
        <v>72</v>
      </c>
      <c r="D124" s="21" t="s">
        <v>164</v>
      </c>
      <c r="E124" s="21"/>
      <c r="F124" s="21"/>
      <c r="G124" s="60">
        <f>G125</f>
        <v>1316920</v>
      </c>
      <c r="H124" s="5"/>
      <c r="I124" s="5"/>
    </row>
    <row r="125" spans="1:9" ht="36">
      <c r="A125" s="48" t="s">
        <v>165</v>
      </c>
      <c r="B125" s="49" t="s">
        <v>13</v>
      </c>
      <c r="C125" s="49" t="s">
        <v>72</v>
      </c>
      <c r="D125" s="50" t="s">
        <v>166</v>
      </c>
      <c r="E125" s="21"/>
      <c r="F125" s="21"/>
      <c r="G125" s="60">
        <f>G126+G129+G132+G135+G138</f>
        <v>1316920</v>
      </c>
      <c r="H125" s="5"/>
      <c r="I125" s="5"/>
    </row>
    <row r="126" spans="1:9" ht="33.75">
      <c r="A126" s="97" t="s">
        <v>235</v>
      </c>
      <c r="B126" s="21" t="s">
        <v>13</v>
      </c>
      <c r="C126" s="21" t="s">
        <v>72</v>
      </c>
      <c r="D126" s="21" t="s">
        <v>167</v>
      </c>
      <c r="E126" s="21" t="s">
        <v>111</v>
      </c>
      <c r="F126" s="41"/>
      <c r="G126" s="60">
        <f>G127</f>
        <v>480000</v>
      </c>
      <c r="H126" s="5"/>
      <c r="I126" s="5"/>
    </row>
    <row r="127" spans="1:9" ht="24.75">
      <c r="A127" s="36" t="s">
        <v>34</v>
      </c>
      <c r="B127" s="21" t="s">
        <v>13</v>
      </c>
      <c r="C127" s="21" t="s">
        <v>72</v>
      </c>
      <c r="D127" s="21" t="s">
        <v>168</v>
      </c>
      <c r="E127" s="41" t="s">
        <v>35</v>
      </c>
      <c r="F127" s="41"/>
      <c r="G127" s="30">
        <f>G128</f>
        <v>480000</v>
      </c>
      <c r="H127" s="5"/>
      <c r="I127" s="5"/>
    </row>
    <row r="128" spans="1:9" ht="36.75">
      <c r="A128" s="36" t="s">
        <v>36</v>
      </c>
      <c r="B128" s="21" t="s">
        <v>13</v>
      </c>
      <c r="C128" s="21" t="s">
        <v>72</v>
      </c>
      <c r="D128" s="21" t="s">
        <v>226</v>
      </c>
      <c r="E128" s="41" t="s">
        <v>37</v>
      </c>
      <c r="F128" s="21"/>
      <c r="G128" s="30">
        <v>480000</v>
      </c>
      <c r="H128" s="5"/>
      <c r="I128" s="5"/>
    </row>
    <row r="129" spans="1:9" ht="24.75">
      <c r="A129" s="61" t="s">
        <v>169</v>
      </c>
      <c r="B129" s="21" t="s">
        <v>13</v>
      </c>
      <c r="C129" s="21" t="s">
        <v>72</v>
      </c>
      <c r="D129" s="50" t="s">
        <v>170</v>
      </c>
      <c r="E129" s="21" t="s">
        <v>111</v>
      </c>
      <c r="F129" s="21"/>
      <c r="G129" s="30">
        <f t="shared" ref="G129:G130" si="12">G130</f>
        <v>150000</v>
      </c>
      <c r="H129" s="5"/>
      <c r="I129" s="5"/>
    </row>
    <row r="130" spans="1:9" ht="24.75">
      <c r="A130" s="36" t="s">
        <v>34</v>
      </c>
      <c r="B130" s="21" t="s">
        <v>13</v>
      </c>
      <c r="C130" s="21" t="s">
        <v>72</v>
      </c>
      <c r="D130" s="50" t="s">
        <v>170</v>
      </c>
      <c r="E130" s="41" t="s">
        <v>35</v>
      </c>
      <c r="F130" s="21"/>
      <c r="G130" s="30">
        <f t="shared" si="12"/>
        <v>150000</v>
      </c>
      <c r="H130" s="5"/>
      <c r="I130" s="5"/>
    </row>
    <row r="131" spans="1:9" ht="36.75">
      <c r="A131" s="36" t="s">
        <v>36</v>
      </c>
      <c r="B131" s="21" t="s">
        <v>13</v>
      </c>
      <c r="C131" s="21" t="s">
        <v>72</v>
      </c>
      <c r="D131" s="50" t="s">
        <v>170</v>
      </c>
      <c r="E131" s="41" t="s">
        <v>37</v>
      </c>
      <c r="F131" s="21"/>
      <c r="G131" s="30">
        <v>150000</v>
      </c>
      <c r="H131" s="5"/>
      <c r="I131" s="5"/>
    </row>
    <row r="132" spans="1:9" ht="36.75">
      <c r="A132" s="61" t="s">
        <v>171</v>
      </c>
      <c r="B132" s="21" t="s">
        <v>13</v>
      </c>
      <c r="C132" s="21" t="s">
        <v>72</v>
      </c>
      <c r="D132" s="50" t="s">
        <v>172</v>
      </c>
      <c r="E132" s="21" t="s">
        <v>111</v>
      </c>
      <c r="F132" s="21"/>
      <c r="G132" s="30">
        <f>G133</f>
        <v>300000</v>
      </c>
      <c r="H132" s="5"/>
      <c r="I132" s="5"/>
    </row>
    <row r="133" spans="1:9" ht="24.75">
      <c r="A133" s="36" t="s">
        <v>34</v>
      </c>
      <c r="B133" s="21" t="s">
        <v>13</v>
      </c>
      <c r="C133" s="21" t="s">
        <v>72</v>
      </c>
      <c r="D133" s="50" t="s">
        <v>172</v>
      </c>
      <c r="E133" s="41" t="s">
        <v>35</v>
      </c>
      <c r="F133" s="21"/>
      <c r="G133" s="30">
        <f>G134</f>
        <v>300000</v>
      </c>
      <c r="H133" s="5"/>
      <c r="I133" s="5"/>
    </row>
    <row r="134" spans="1:9" ht="36.75">
      <c r="A134" s="36" t="s">
        <v>36</v>
      </c>
      <c r="B134" s="21" t="s">
        <v>13</v>
      </c>
      <c r="C134" s="21" t="s">
        <v>72</v>
      </c>
      <c r="D134" s="50" t="s">
        <v>172</v>
      </c>
      <c r="E134" s="41" t="s">
        <v>37</v>
      </c>
      <c r="F134" s="21"/>
      <c r="G134" s="30">
        <v>300000</v>
      </c>
      <c r="H134" s="5"/>
      <c r="I134" s="5"/>
    </row>
    <row r="135" spans="1:9" ht="48">
      <c r="A135" s="35" t="s">
        <v>234</v>
      </c>
      <c r="B135" s="21" t="s">
        <v>13</v>
      </c>
      <c r="C135" s="21" t="s">
        <v>72</v>
      </c>
      <c r="D135" s="50" t="s">
        <v>173</v>
      </c>
      <c r="E135" s="21" t="s">
        <v>111</v>
      </c>
      <c r="F135" s="21"/>
      <c r="G135" s="30">
        <f t="shared" ref="G135:G136" si="13">G136</f>
        <v>200000</v>
      </c>
      <c r="H135" s="5"/>
      <c r="I135" s="5"/>
    </row>
    <row r="136" spans="1:9" ht="24.75">
      <c r="A136" s="36" t="s">
        <v>34</v>
      </c>
      <c r="B136" s="21" t="s">
        <v>13</v>
      </c>
      <c r="C136" s="21" t="s">
        <v>72</v>
      </c>
      <c r="D136" s="50" t="s">
        <v>173</v>
      </c>
      <c r="E136" s="41" t="s">
        <v>35</v>
      </c>
      <c r="F136" s="21"/>
      <c r="G136" s="30">
        <f t="shared" si="13"/>
        <v>200000</v>
      </c>
      <c r="H136" s="5"/>
      <c r="I136" s="5"/>
    </row>
    <row r="137" spans="1:9" ht="36.75">
      <c r="A137" s="36" t="s">
        <v>36</v>
      </c>
      <c r="B137" s="21" t="s">
        <v>13</v>
      </c>
      <c r="C137" s="21" t="s">
        <v>72</v>
      </c>
      <c r="D137" s="50" t="s">
        <v>173</v>
      </c>
      <c r="E137" s="41" t="s">
        <v>37</v>
      </c>
      <c r="F137" s="21"/>
      <c r="G137" s="30">
        <v>200000</v>
      </c>
      <c r="H137" s="5"/>
      <c r="I137" s="5"/>
    </row>
    <row r="138" spans="1:9" ht="36">
      <c r="A138" s="35" t="s">
        <v>227</v>
      </c>
      <c r="B138" s="21" t="s">
        <v>13</v>
      </c>
      <c r="C138" s="21" t="s">
        <v>72</v>
      </c>
      <c r="D138" s="21" t="s">
        <v>197</v>
      </c>
      <c r="E138" s="21"/>
      <c r="F138" s="21"/>
      <c r="G138" s="60">
        <f>G139</f>
        <v>186920</v>
      </c>
      <c r="H138" s="5"/>
      <c r="I138" s="5"/>
    </row>
    <row r="139" spans="1:9" ht="24.75">
      <c r="A139" s="36" t="s">
        <v>34</v>
      </c>
      <c r="B139" s="21" t="s">
        <v>13</v>
      </c>
      <c r="C139" s="21" t="s">
        <v>72</v>
      </c>
      <c r="D139" s="21" t="s">
        <v>197</v>
      </c>
      <c r="E139" s="41" t="s">
        <v>35</v>
      </c>
      <c r="F139" s="41"/>
      <c r="G139" s="30">
        <f t="shared" ref="G139" si="14">G140</f>
        <v>186920</v>
      </c>
      <c r="H139" s="5"/>
      <c r="I139" s="5"/>
    </row>
    <row r="140" spans="1:9" ht="36.75">
      <c r="A140" s="36" t="s">
        <v>36</v>
      </c>
      <c r="B140" s="21" t="s">
        <v>13</v>
      </c>
      <c r="C140" s="21" t="s">
        <v>72</v>
      </c>
      <c r="D140" s="21" t="s">
        <v>197</v>
      </c>
      <c r="E140" s="41" t="s">
        <v>37</v>
      </c>
      <c r="F140" s="41"/>
      <c r="G140" s="30">
        <v>186920</v>
      </c>
      <c r="H140" s="5"/>
      <c r="I140" s="5"/>
    </row>
    <row r="141" spans="1:9" ht="0.75" customHeight="1">
      <c r="A141" s="20" t="s">
        <v>39</v>
      </c>
      <c r="B141" s="21" t="s">
        <v>13</v>
      </c>
      <c r="C141" s="21" t="s">
        <v>72</v>
      </c>
      <c r="D141" s="21" t="s">
        <v>197</v>
      </c>
      <c r="E141" s="21" t="s">
        <v>41</v>
      </c>
      <c r="F141" s="21" t="s">
        <v>40</v>
      </c>
      <c r="G141" s="30">
        <v>20000</v>
      </c>
      <c r="H141" s="5"/>
      <c r="I141" s="5"/>
    </row>
    <row r="142" spans="1:9" hidden="1">
      <c r="A142" s="20" t="s">
        <v>22</v>
      </c>
      <c r="B142" s="21" t="s">
        <v>13</v>
      </c>
      <c r="C142" s="21" t="s">
        <v>72</v>
      </c>
      <c r="D142" s="21" t="s">
        <v>197</v>
      </c>
      <c r="E142" s="21" t="s">
        <v>41</v>
      </c>
      <c r="F142" s="21" t="s">
        <v>23</v>
      </c>
      <c r="G142" s="62">
        <v>60000</v>
      </c>
      <c r="H142" s="5"/>
      <c r="I142" s="5"/>
    </row>
    <row r="143" spans="1:9">
      <c r="A143" s="31" t="s">
        <v>203</v>
      </c>
      <c r="B143" s="32" t="s">
        <v>13</v>
      </c>
      <c r="C143" s="32" t="s">
        <v>204</v>
      </c>
      <c r="D143" s="32"/>
      <c r="E143" s="32"/>
      <c r="F143" s="32"/>
      <c r="G143" s="26">
        <f t="shared" ref="G143:G147" si="15">G144</f>
        <v>10000</v>
      </c>
      <c r="H143" s="5"/>
      <c r="I143" s="5"/>
    </row>
    <row r="144" spans="1:9" ht="48">
      <c r="A144" s="20" t="s">
        <v>16</v>
      </c>
      <c r="B144" s="21" t="s">
        <v>13</v>
      </c>
      <c r="C144" s="21" t="s">
        <v>74</v>
      </c>
      <c r="D144" s="21"/>
      <c r="E144" s="21"/>
      <c r="F144" s="21"/>
      <c r="G144" s="30">
        <f t="shared" si="15"/>
        <v>10000</v>
      </c>
      <c r="H144" s="5"/>
      <c r="I144" s="5"/>
    </row>
    <row r="145" spans="1:9" ht="36">
      <c r="A145" s="35" t="s">
        <v>174</v>
      </c>
      <c r="B145" s="21" t="s">
        <v>13</v>
      </c>
      <c r="C145" s="21" t="s">
        <v>74</v>
      </c>
      <c r="D145" s="21" t="s">
        <v>175</v>
      </c>
      <c r="E145" s="21"/>
      <c r="F145" s="21"/>
      <c r="G145" s="30">
        <f t="shared" si="15"/>
        <v>10000</v>
      </c>
      <c r="H145" s="5"/>
      <c r="I145" s="5"/>
    </row>
    <row r="146" spans="1:9" ht="24">
      <c r="A146" s="20" t="s">
        <v>75</v>
      </c>
      <c r="B146" s="21" t="s">
        <v>13</v>
      </c>
      <c r="C146" s="21" t="s">
        <v>74</v>
      </c>
      <c r="D146" s="21" t="s">
        <v>176</v>
      </c>
      <c r="E146" s="21" t="s">
        <v>111</v>
      </c>
      <c r="F146" s="41"/>
      <c r="G146" s="30">
        <f t="shared" si="15"/>
        <v>10000</v>
      </c>
      <c r="H146" s="5"/>
      <c r="I146" s="5"/>
    </row>
    <row r="147" spans="1:9" ht="24.75">
      <c r="A147" s="36" t="s">
        <v>34</v>
      </c>
      <c r="B147" s="21" t="s">
        <v>13</v>
      </c>
      <c r="C147" s="21" t="s">
        <v>74</v>
      </c>
      <c r="D147" s="21" t="s">
        <v>176</v>
      </c>
      <c r="E147" s="41" t="s">
        <v>35</v>
      </c>
      <c r="F147" s="21"/>
      <c r="G147" s="30">
        <f t="shared" si="15"/>
        <v>10000</v>
      </c>
      <c r="H147" s="5"/>
      <c r="I147" s="5"/>
    </row>
    <row r="148" spans="1:9" ht="36.75">
      <c r="A148" s="36" t="s">
        <v>36</v>
      </c>
      <c r="B148" s="21" t="s">
        <v>13</v>
      </c>
      <c r="C148" s="21" t="s">
        <v>74</v>
      </c>
      <c r="D148" s="21" t="s">
        <v>176</v>
      </c>
      <c r="E148" s="21" t="s">
        <v>37</v>
      </c>
      <c r="F148" s="21"/>
      <c r="G148" s="30">
        <v>10000</v>
      </c>
      <c r="H148" s="5"/>
      <c r="I148" s="5"/>
    </row>
    <row r="149" spans="1:9" ht="24">
      <c r="A149" s="31" t="s">
        <v>90</v>
      </c>
      <c r="B149" s="32" t="s">
        <v>13</v>
      </c>
      <c r="C149" s="32" t="s">
        <v>91</v>
      </c>
      <c r="D149" s="32"/>
      <c r="E149" s="32"/>
      <c r="F149" s="32"/>
      <c r="G149" s="42">
        <f t="shared" ref="G149:G153" si="16">G150</f>
        <v>2312000</v>
      </c>
      <c r="H149" s="5"/>
      <c r="I149" s="5"/>
    </row>
    <row r="150" spans="1:9">
      <c r="A150" s="36" t="s">
        <v>92</v>
      </c>
      <c r="B150" s="41" t="s">
        <v>13</v>
      </c>
      <c r="C150" s="41" t="s">
        <v>93</v>
      </c>
      <c r="D150" s="41"/>
      <c r="E150" s="41"/>
      <c r="F150" s="41"/>
      <c r="G150" s="30">
        <f t="shared" si="16"/>
        <v>2312000</v>
      </c>
      <c r="H150" s="5"/>
      <c r="I150" s="5"/>
    </row>
    <row r="151" spans="1:9" ht="24.75">
      <c r="A151" s="36" t="s">
        <v>94</v>
      </c>
      <c r="B151" s="41" t="s">
        <v>13</v>
      </c>
      <c r="C151" s="41" t="s">
        <v>93</v>
      </c>
      <c r="D151" s="41" t="s">
        <v>177</v>
      </c>
      <c r="E151" s="41"/>
      <c r="F151" s="41"/>
      <c r="G151" s="30">
        <f>G153</f>
        <v>2312000</v>
      </c>
      <c r="H151" s="5"/>
      <c r="I151" s="5"/>
    </row>
    <row r="152" spans="1:9" ht="24">
      <c r="A152" s="63" t="s">
        <v>178</v>
      </c>
      <c r="B152" s="64" t="s">
        <v>13</v>
      </c>
      <c r="C152" s="64" t="s">
        <v>93</v>
      </c>
      <c r="D152" s="65" t="s">
        <v>179</v>
      </c>
      <c r="E152" s="41"/>
      <c r="F152" s="41"/>
      <c r="G152" s="30">
        <f>G153</f>
        <v>2312000</v>
      </c>
      <c r="H152" s="5"/>
      <c r="I152" s="5"/>
    </row>
    <row r="153" spans="1:9" ht="48">
      <c r="A153" s="20" t="s">
        <v>95</v>
      </c>
      <c r="B153" s="41" t="s">
        <v>13</v>
      </c>
      <c r="C153" s="41" t="s">
        <v>93</v>
      </c>
      <c r="D153" s="52" t="s">
        <v>180</v>
      </c>
      <c r="E153" s="66" t="s">
        <v>111</v>
      </c>
      <c r="F153" s="66"/>
      <c r="G153" s="30">
        <f t="shared" si="16"/>
        <v>2312000</v>
      </c>
      <c r="H153" s="5"/>
      <c r="I153" s="5"/>
    </row>
    <row r="154" spans="1:9">
      <c r="A154" s="67" t="s">
        <v>85</v>
      </c>
      <c r="B154" s="41" t="s">
        <v>13</v>
      </c>
      <c r="C154" s="41" t="s">
        <v>93</v>
      </c>
      <c r="D154" s="52" t="s">
        <v>180</v>
      </c>
      <c r="E154" s="41" t="s">
        <v>86</v>
      </c>
      <c r="F154" s="41"/>
      <c r="G154" s="30">
        <v>2312000</v>
      </c>
      <c r="H154" s="5"/>
      <c r="I154" s="5"/>
    </row>
    <row r="155" spans="1:9">
      <c r="A155" s="31" t="s">
        <v>76</v>
      </c>
      <c r="B155" s="32" t="s">
        <v>13</v>
      </c>
      <c r="C155" s="32" t="s">
        <v>77</v>
      </c>
      <c r="D155" s="32"/>
      <c r="E155" s="32"/>
      <c r="F155" s="32"/>
      <c r="G155" s="42">
        <f>G156</f>
        <v>172160</v>
      </c>
      <c r="H155" s="5"/>
      <c r="I155" s="5"/>
    </row>
    <row r="156" spans="1:9">
      <c r="A156" s="69" t="s">
        <v>181</v>
      </c>
      <c r="B156" s="70" t="s">
        <v>50</v>
      </c>
      <c r="C156" s="70" t="s">
        <v>79</v>
      </c>
      <c r="D156" s="56"/>
      <c r="E156" s="32"/>
      <c r="F156" s="32"/>
      <c r="G156" s="42">
        <f>G157</f>
        <v>172160</v>
      </c>
      <c r="H156" s="5"/>
      <c r="I156" s="5"/>
    </row>
    <row r="157" spans="1:9" ht="36">
      <c r="A157" s="20" t="s">
        <v>78</v>
      </c>
      <c r="B157" s="21" t="s">
        <v>13</v>
      </c>
      <c r="C157" s="21" t="s">
        <v>79</v>
      </c>
      <c r="D157" s="21" t="s">
        <v>182</v>
      </c>
      <c r="E157" s="21"/>
      <c r="F157" s="21"/>
      <c r="G157" s="30">
        <f>G158+G162</f>
        <v>172160</v>
      </c>
      <c r="H157" s="5"/>
      <c r="I157" s="5"/>
    </row>
    <row r="158" spans="1:9" ht="24.75">
      <c r="A158" s="51" t="s">
        <v>183</v>
      </c>
      <c r="B158" s="49" t="s">
        <v>13</v>
      </c>
      <c r="C158" s="49" t="s">
        <v>79</v>
      </c>
      <c r="D158" s="50" t="s">
        <v>184</v>
      </c>
      <c r="E158" s="52" t="s">
        <v>80</v>
      </c>
      <c r="F158" s="21"/>
      <c r="G158" s="30">
        <f>G159+G160</f>
        <v>122160</v>
      </c>
      <c r="H158" s="5"/>
      <c r="I158" s="5"/>
    </row>
    <row r="159" spans="1:9" ht="24.75">
      <c r="A159" s="51" t="s">
        <v>185</v>
      </c>
      <c r="B159" s="49" t="s">
        <v>13</v>
      </c>
      <c r="C159" s="49" t="s">
        <v>79</v>
      </c>
      <c r="D159" s="50" t="s">
        <v>186</v>
      </c>
      <c r="E159" s="52" t="s">
        <v>199</v>
      </c>
      <c r="F159" s="41"/>
      <c r="G159" s="30">
        <v>92160</v>
      </c>
      <c r="H159" s="5"/>
      <c r="I159" s="5"/>
    </row>
    <row r="160" spans="1:9" ht="24.75">
      <c r="A160" s="36" t="s">
        <v>190</v>
      </c>
      <c r="B160" s="21" t="s">
        <v>50</v>
      </c>
      <c r="C160" s="21" t="s">
        <v>79</v>
      </c>
      <c r="D160" s="21" t="s">
        <v>191</v>
      </c>
      <c r="E160" s="41" t="s">
        <v>198</v>
      </c>
      <c r="F160" s="41"/>
      <c r="G160" s="30">
        <f>G161</f>
        <v>30000</v>
      </c>
      <c r="H160" s="5"/>
      <c r="I160" s="5"/>
    </row>
    <row r="161" spans="1:9" ht="24.75">
      <c r="A161" s="71" t="s">
        <v>192</v>
      </c>
      <c r="B161" s="21" t="s">
        <v>50</v>
      </c>
      <c r="C161" s="21" t="s">
        <v>79</v>
      </c>
      <c r="D161" s="21" t="s">
        <v>191</v>
      </c>
      <c r="E161" s="41" t="s">
        <v>198</v>
      </c>
      <c r="F161" s="41"/>
      <c r="G161" s="30">
        <v>30000</v>
      </c>
      <c r="H161" s="5"/>
      <c r="I161" s="5"/>
    </row>
    <row r="162" spans="1:9" ht="108">
      <c r="A162" s="72" t="s">
        <v>84</v>
      </c>
      <c r="B162" s="21" t="s">
        <v>50</v>
      </c>
      <c r="C162" s="21" t="s">
        <v>79</v>
      </c>
      <c r="D162" s="21" t="s">
        <v>193</v>
      </c>
      <c r="E162" s="41" t="s">
        <v>111</v>
      </c>
      <c r="F162" s="41"/>
      <c r="G162" s="30">
        <f t="shared" ref="G162" si="17">G163</f>
        <v>50000</v>
      </c>
      <c r="H162" s="5"/>
      <c r="I162" s="5"/>
    </row>
    <row r="163" spans="1:9">
      <c r="A163" s="67" t="s">
        <v>85</v>
      </c>
      <c r="B163" s="21" t="s">
        <v>50</v>
      </c>
      <c r="C163" s="21" t="s">
        <v>79</v>
      </c>
      <c r="D163" s="21" t="s">
        <v>194</v>
      </c>
      <c r="E163" s="41" t="s">
        <v>86</v>
      </c>
      <c r="F163" s="41"/>
      <c r="G163" s="30">
        <v>50000</v>
      </c>
      <c r="H163" s="5"/>
      <c r="I163" s="5"/>
    </row>
    <row r="164" spans="1:9">
      <c r="A164" s="67" t="s">
        <v>97</v>
      </c>
      <c r="B164" s="74" t="s">
        <v>13</v>
      </c>
      <c r="C164" s="75" t="s">
        <v>98</v>
      </c>
      <c r="D164" s="75"/>
      <c r="E164" s="75"/>
      <c r="F164" s="75"/>
      <c r="G164" s="26">
        <f>G166</f>
        <v>5000</v>
      </c>
      <c r="H164" s="5"/>
      <c r="I164" s="5"/>
    </row>
    <row r="165" spans="1:9">
      <c r="A165" s="73" t="s">
        <v>97</v>
      </c>
      <c r="B165" s="76" t="s">
        <v>13</v>
      </c>
      <c r="C165" s="77" t="s">
        <v>99</v>
      </c>
      <c r="D165" s="78"/>
      <c r="E165" s="77"/>
      <c r="F165" s="77"/>
      <c r="G165" s="79">
        <f t="shared" ref="G165:G167" si="18">G166</f>
        <v>5000</v>
      </c>
      <c r="H165" s="5"/>
      <c r="I165" s="5"/>
    </row>
    <row r="166" spans="1:9" ht="36.75">
      <c r="A166" s="80" t="s">
        <v>100</v>
      </c>
      <c r="B166" s="76" t="s">
        <v>13</v>
      </c>
      <c r="C166" s="77" t="s">
        <v>99</v>
      </c>
      <c r="D166" s="78" t="s">
        <v>195</v>
      </c>
      <c r="E166" s="78"/>
      <c r="F166" s="78"/>
      <c r="G166" s="79">
        <f t="shared" si="18"/>
        <v>5000</v>
      </c>
      <c r="H166" s="5"/>
      <c r="I166" s="5"/>
    </row>
    <row r="167" spans="1:9" ht="72">
      <c r="A167" s="20" t="s">
        <v>101</v>
      </c>
      <c r="B167" s="76" t="s">
        <v>13</v>
      </c>
      <c r="C167" s="77" t="s">
        <v>99</v>
      </c>
      <c r="D167" s="78" t="s">
        <v>196</v>
      </c>
      <c r="E167" s="78" t="s">
        <v>111</v>
      </c>
      <c r="F167" s="78"/>
      <c r="G167" s="79">
        <f t="shared" si="18"/>
        <v>5000</v>
      </c>
      <c r="H167" s="5"/>
      <c r="I167" s="5"/>
    </row>
    <row r="168" spans="1:9">
      <c r="A168" s="67" t="s">
        <v>85</v>
      </c>
      <c r="B168" s="76" t="s">
        <v>13</v>
      </c>
      <c r="C168" s="77" t="s">
        <v>99</v>
      </c>
      <c r="D168" s="78" t="s">
        <v>196</v>
      </c>
      <c r="E168" s="68" t="s">
        <v>86</v>
      </c>
      <c r="F168" s="68"/>
      <c r="G168" s="79">
        <v>5000</v>
      </c>
      <c r="H168" s="5"/>
      <c r="I168" s="5"/>
    </row>
    <row r="169" spans="1:9">
      <c r="A169" s="83" t="s">
        <v>102</v>
      </c>
      <c r="B169" s="84"/>
      <c r="C169" s="84"/>
      <c r="D169" s="84"/>
      <c r="E169" s="84"/>
      <c r="F169" s="84"/>
      <c r="G169" s="85">
        <f>G11</f>
        <v>8008783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69"/>
  <sheetViews>
    <sheetView workbookViewId="0">
      <selection activeCell="G120" sqref="A1:G120"/>
    </sheetView>
  </sheetViews>
  <sheetFormatPr defaultColWidth="19.85546875" defaultRowHeight="34.5" customHeight="1"/>
  <cols>
    <col min="1" max="1" width="37.85546875" style="1" customWidth="1"/>
    <col min="2" max="2" width="6" style="1" hidden="1" customWidth="1"/>
    <col min="3" max="3" width="6.85546875" style="1" customWidth="1"/>
    <col min="4" max="4" width="17.140625" style="1" customWidth="1"/>
    <col min="5" max="5" width="6.285156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5.75">
      <c r="A1" s="107" t="s">
        <v>223</v>
      </c>
      <c r="B1" s="107"/>
      <c r="C1" s="107"/>
      <c r="D1" s="107"/>
      <c r="E1" s="107"/>
      <c r="F1" s="107"/>
      <c r="G1" s="107"/>
    </row>
    <row r="2" spans="1:9" ht="15.75">
      <c r="A2" s="107" t="s">
        <v>216</v>
      </c>
      <c r="B2" s="108"/>
      <c r="C2" s="108"/>
      <c r="D2" s="108"/>
      <c r="E2" s="108"/>
      <c r="F2" s="108"/>
      <c r="G2" s="108"/>
    </row>
    <row r="3" spans="1:9" ht="15.75">
      <c r="A3" s="107" t="s">
        <v>0</v>
      </c>
      <c r="B3" s="107"/>
      <c r="C3" s="107"/>
      <c r="D3" s="107"/>
      <c r="E3" s="107"/>
      <c r="F3" s="107"/>
      <c r="G3" s="107"/>
    </row>
    <row r="4" spans="1:9" ht="15.75">
      <c r="A4" s="107" t="s">
        <v>236</v>
      </c>
      <c r="B4" s="107"/>
      <c r="C4" s="107"/>
      <c r="D4" s="107"/>
      <c r="E4" s="107"/>
      <c r="F4" s="107"/>
      <c r="G4" s="107"/>
    </row>
    <row r="5" spans="1:9" ht="43.5" customHeight="1">
      <c r="A5" s="104" t="s">
        <v>243</v>
      </c>
      <c r="B5" s="104"/>
      <c r="C5" s="104"/>
      <c r="D5" s="104"/>
      <c r="E5" s="104"/>
      <c r="F5" s="104"/>
      <c r="G5" s="104"/>
    </row>
    <row r="6" spans="1:9" ht="15.75">
      <c r="A6" s="86"/>
      <c r="B6" s="86"/>
      <c r="C6" s="86"/>
      <c r="D6" s="86"/>
      <c r="E6" s="86"/>
      <c r="F6" s="86"/>
      <c r="G6" s="86"/>
    </row>
    <row r="7" spans="1:9" ht="15.75">
      <c r="A7" s="10"/>
      <c r="B7" s="10"/>
      <c r="C7" s="10"/>
      <c r="D7" s="10"/>
      <c r="E7" s="10"/>
      <c r="F7" s="10"/>
      <c r="G7" s="10" t="s">
        <v>103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242</v>
      </c>
      <c r="H8" s="2"/>
      <c r="I8" s="2"/>
    </row>
    <row r="9" spans="1:9" ht="15.75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 ht="15.75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G12+G43+G51+G61+G86+G138+G144+G151+G162</f>
        <v>8008783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G13+G18+G31+G36</f>
        <v>3501562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71400</v>
      </c>
      <c r="H13" s="5"/>
      <c r="I13" s="5"/>
    </row>
    <row r="14" spans="1:9" ht="60.75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6" si="0">G15</f>
        <v>71400</v>
      </c>
      <c r="H14" s="5"/>
      <c r="I14" s="5"/>
    </row>
    <row r="15" spans="1:9" ht="24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71400</v>
      </c>
      <c r="H15" s="5"/>
      <c r="I15" s="5"/>
    </row>
    <row r="16" spans="1:9" ht="60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71400</v>
      </c>
      <c r="H16" s="5"/>
      <c r="I16" s="5"/>
    </row>
    <row r="17" spans="1:9" ht="24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v>71400</v>
      </c>
      <c r="H17" s="5"/>
      <c r="I17" s="5"/>
    </row>
    <row r="18" spans="1:9" ht="60">
      <c r="A18" s="31" t="s">
        <v>30</v>
      </c>
      <c r="B18" s="32" t="s">
        <v>13</v>
      </c>
      <c r="C18" s="32" t="s">
        <v>31</v>
      </c>
      <c r="D18" s="32"/>
      <c r="E18" s="32"/>
      <c r="F18" s="32"/>
      <c r="G18" s="33">
        <f>G19</f>
        <v>3165162</v>
      </c>
      <c r="H18" s="4"/>
      <c r="I18" s="4"/>
    </row>
    <row r="19" spans="1:9" ht="48">
      <c r="A19" s="20" t="s">
        <v>16</v>
      </c>
      <c r="B19" s="23" t="s">
        <v>13</v>
      </c>
      <c r="C19" s="24" t="s">
        <v>31</v>
      </c>
      <c r="D19" s="25" t="s">
        <v>105</v>
      </c>
      <c r="E19" s="25"/>
      <c r="F19" s="21"/>
      <c r="G19" s="34">
        <f>G20</f>
        <v>3165162</v>
      </c>
      <c r="H19" s="4"/>
      <c r="I19" s="4"/>
    </row>
    <row r="20" spans="1:9" ht="48">
      <c r="A20" s="35" t="s">
        <v>112</v>
      </c>
      <c r="B20" s="23" t="s">
        <v>13</v>
      </c>
      <c r="C20" s="24" t="s">
        <v>31</v>
      </c>
      <c r="D20" s="25" t="s">
        <v>108</v>
      </c>
      <c r="E20" s="25"/>
      <c r="F20" s="21"/>
      <c r="G20" s="34">
        <f>G21+G29</f>
        <v>3165162</v>
      </c>
      <c r="H20" s="4"/>
      <c r="I20" s="4"/>
    </row>
    <row r="21" spans="1:9" ht="15.75">
      <c r="A21" s="36" t="s">
        <v>32</v>
      </c>
      <c r="B21" s="23" t="s">
        <v>13</v>
      </c>
      <c r="C21" s="24" t="s">
        <v>31</v>
      </c>
      <c r="D21" s="25" t="s">
        <v>113</v>
      </c>
      <c r="E21" s="25"/>
      <c r="F21" s="21"/>
      <c r="G21" s="30">
        <f>G22+G25+G27</f>
        <v>2674680</v>
      </c>
      <c r="H21" s="5"/>
      <c r="I21" s="5"/>
    </row>
    <row r="22" spans="1:9" ht="15.75">
      <c r="A22" s="36" t="s">
        <v>32</v>
      </c>
      <c r="B22" s="23" t="s">
        <v>13</v>
      </c>
      <c r="C22" s="24" t="s">
        <v>31</v>
      </c>
      <c r="D22" s="25" t="s">
        <v>113</v>
      </c>
      <c r="E22" s="23" t="s">
        <v>111</v>
      </c>
      <c r="F22" s="21"/>
      <c r="G22" s="30">
        <f>G23</f>
        <v>1565306</v>
      </c>
      <c r="H22" s="5"/>
      <c r="I22" s="5"/>
    </row>
    <row r="23" spans="1:9" ht="60.75">
      <c r="A23" s="36" t="s">
        <v>33</v>
      </c>
      <c r="B23" s="23" t="s">
        <v>13</v>
      </c>
      <c r="C23" s="24" t="s">
        <v>31</v>
      </c>
      <c r="D23" s="25" t="s">
        <v>113</v>
      </c>
      <c r="E23" s="25">
        <v>100</v>
      </c>
      <c r="F23" s="21"/>
      <c r="G23" s="30">
        <f>G24</f>
        <v>1565306</v>
      </c>
      <c r="H23" s="5"/>
      <c r="I23" s="5"/>
    </row>
    <row r="24" spans="1:9" ht="24.75">
      <c r="A24" s="36" t="s">
        <v>21</v>
      </c>
      <c r="B24" s="23" t="s">
        <v>13</v>
      </c>
      <c r="C24" s="24" t="s">
        <v>31</v>
      </c>
      <c r="D24" s="25" t="s">
        <v>113</v>
      </c>
      <c r="E24" s="25">
        <v>120</v>
      </c>
      <c r="F24" s="21"/>
      <c r="G24" s="30">
        <v>1565306</v>
      </c>
      <c r="H24" s="5"/>
      <c r="I24" s="5"/>
    </row>
    <row r="25" spans="1:9" ht="24.75">
      <c r="A25" s="36" t="s">
        <v>34</v>
      </c>
      <c r="B25" s="21" t="s">
        <v>13</v>
      </c>
      <c r="C25" s="21" t="s">
        <v>31</v>
      </c>
      <c r="D25" s="25" t="s">
        <v>113</v>
      </c>
      <c r="E25" s="21" t="s">
        <v>35</v>
      </c>
      <c r="F25" s="21"/>
      <c r="G25" s="30">
        <f>G26</f>
        <v>1102374</v>
      </c>
      <c r="H25" s="5"/>
      <c r="I25" s="5"/>
    </row>
    <row r="26" spans="1:9" ht="36.75">
      <c r="A26" s="36" t="s">
        <v>36</v>
      </c>
      <c r="B26" s="21" t="s">
        <v>13</v>
      </c>
      <c r="C26" s="21" t="s">
        <v>31</v>
      </c>
      <c r="D26" s="25" t="s">
        <v>113</v>
      </c>
      <c r="E26" s="21" t="s">
        <v>37</v>
      </c>
      <c r="F26" s="21"/>
      <c r="G26" s="30">
        <v>1102374</v>
      </c>
      <c r="H26" s="5"/>
      <c r="I26" s="5"/>
    </row>
    <row r="27" spans="1:9" ht="15.75">
      <c r="A27" s="20" t="s">
        <v>43</v>
      </c>
      <c r="B27" s="21" t="s">
        <v>13</v>
      </c>
      <c r="C27" s="21" t="s">
        <v>31</v>
      </c>
      <c r="D27" s="25" t="s">
        <v>113</v>
      </c>
      <c r="E27" s="21" t="s">
        <v>26</v>
      </c>
      <c r="F27" s="21"/>
      <c r="G27" s="30">
        <f t="shared" ref="G27" si="1">G28</f>
        <v>7000</v>
      </c>
      <c r="H27" s="5"/>
      <c r="I27" s="5"/>
    </row>
    <row r="28" spans="1:9" ht="15.75">
      <c r="A28" s="20" t="s">
        <v>44</v>
      </c>
      <c r="B28" s="21" t="s">
        <v>13</v>
      </c>
      <c r="C28" s="21" t="s">
        <v>31</v>
      </c>
      <c r="D28" s="25" t="s">
        <v>113</v>
      </c>
      <c r="E28" s="21" t="s">
        <v>45</v>
      </c>
      <c r="F28" s="21"/>
      <c r="G28" s="30">
        <v>7000</v>
      </c>
      <c r="H28" s="5"/>
      <c r="I28" s="5"/>
    </row>
    <row r="29" spans="1:9" ht="60">
      <c r="A29" s="29" t="s">
        <v>33</v>
      </c>
      <c r="B29" s="23" t="s">
        <v>13</v>
      </c>
      <c r="C29" s="24" t="s">
        <v>31</v>
      </c>
      <c r="D29" s="25" t="s">
        <v>115</v>
      </c>
      <c r="E29" s="25">
        <v>100</v>
      </c>
      <c r="F29" s="30"/>
      <c r="G29" s="30">
        <f>G30</f>
        <v>490482</v>
      </c>
      <c r="H29" s="5"/>
      <c r="I29" s="5"/>
    </row>
    <row r="30" spans="1:9" ht="24">
      <c r="A30" s="29" t="s">
        <v>21</v>
      </c>
      <c r="B30" s="23" t="s">
        <v>13</v>
      </c>
      <c r="C30" s="24" t="s">
        <v>31</v>
      </c>
      <c r="D30" s="25" t="s">
        <v>115</v>
      </c>
      <c r="E30" s="25">
        <v>120</v>
      </c>
      <c r="F30" s="30"/>
      <c r="G30" s="30">
        <v>490482</v>
      </c>
      <c r="H30" s="5"/>
      <c r="I30" s="5"/>
    </row>
    <row r="31" spans="1:9" ht="15.75">
      <c r="A31" s="31" t="s">
        <v>24</v>
      </c>
      <c r="B31" s="32" t="s">
        <v>13</v>
      </c>
      <c r="C31" s="32" t="s">
        <v>25</v>
      </c>
      <c r="D31" s="32"/>
      <c r="E31" s="32"/>
      <c r="F31" s="32"/>
      <c r="G31" s="39">
        <f t="shared" ref="G31:G34" si="2">G32</f>
        <v>10000</v>
      </c>
      <c r="H31" s="5"/>
      <c r="I31" s="5"/>
    </row>
    <row r="32" spans="1:9" ht="48">
      <c r="A32" s="20" t="s">
        <v>16</v>
      </c>
      <c r="B32" s="23" t="s">
        <v>13</v>
      </c>
      <c r="C32" s="24" t="s">
        <v>25</v>
      </c>
      <c r="D32" s="25" t="s">
        <v>105</v>
      </c>
      <c r="E32" s="25"/>
      <c r="F32" s="21"/>
      <c r="G32" s="34">
        <f t="shared" si="2"/>
        <v>10000</v>
      </c>
      <c r="H32" s="5"/>
      <c r="I32" s="5"/>
    </row>
    <row r="33" spans="1:9" ht="48">
      <c r="A33" s="40" t="s">
        <v>116</v>
      </c>
      <c r="B33" s="23" t="s">
        <v>13</v>
      </c>
      <c r="C33" s="24" t="s">
        <v>25</v>
      </c>
      <c r="D33" s="25" t="s">
        <v>108</v>
      </c>
      <c r="E33" s="25"/>
      <c r="F33" s="21"/>
      <c r="G33" s="34">
        <f t="shared" si="2"/>
        <v>10000</v>
      </c>
      <c r="H33" s="5"/>
      <c r="I33" s="5"/>
    </row>
    <row r="34" spans="1:9" ht="15.75">
      <c r="A34" s="29" t="s">
        <v>117</v>
      </c>
      <c r="B34" s="23" t="s">
        <v>13</v>
      </c>
      <c r="C34" s="24" t="s">
        <v>25</v>
      </c>
      <c r="D34" s="25" t="s">
        <v>118</v>
      </c>
      <c r="E34" s="23" t="s">
        <v>111</v>
      </c>
      <c r="F34" s="21"/>
      <c r="G34" s="30">
        <f t="shared" si="2"/>
        <v>10000</v>
      </c>
      <c r="H34" s="5"/>
      <c r="I34" s="5"/>
    </row>
    <row r="35" spans="1:9" ht="15.75">
      <c r="A35" s="29" t="s">
        <v>43</v>
      </c>
      <c r="B35" s="23" t="s">
        <v>13</v>
      </c>
      <c r="C35" s="24" t="s">
        <v>25</v>
      </c>
      <c r="D35" s="25" t="s">
        <v>118</v>
      </c>
      <c r="E35" s="25">
        <v>800</v>
      </c>
      <c r="F35" s="21"/>
      <c r="G35" s="30">
        <v>10000</v>
      </c>
      <c r="H35" s="5"/>
      <c r="I35" s="5"/>
    </row>
    <row r="36" spans="1:9" ht="15.75">
      <c r="A36" s="31" t="s">
        <v>47</v>
      </c>
      <c r="B36" s="32" t="s">
        <v>13</v>
      </c>
      <c r="C36" s="32" t="s">
        <v>48</v>
      </c>
      <c r="D36" s="32"/>
      <c r="E36" s="32"/>
      <c r="F36" s="32"/>
      <c r="G36" s="26">
        <f t="shared" ref="G36:G40" si="3">G37</f>
        <v>255000</v>
      </c>
      <c r="H36" s="5"/>
      <c r="I36" s="5"/>
    </row>
    <row r="37" spans="1:9" ht="48">
      <c r="A37" s="20" t="s">
        <v>16</v>
      </c>
      <c r="B37" s="23" t="s">
        <v>13</v>
      </c>
      <c r="C37" s="24" t="s">
        <v>48</v>
      </c>
      <c r="D37" s="25" t="s">
        <v>105</v>
      </c>
      <c r="E37" s="25"/>
      <c r="F37" s="21"/>
      <c r="G37" s="30">
        <f t="shared" si="3"/>
        <v>255000</v>
      </c>
      <c r="H37" s="5"/>
      <c r="I37" s="5"/>
    </row>
    <row r="38" spans="1:9" ht="72">
      <c r="A38" s="35" t="s">
        <v>119</v>
      </c>
      <c r="B38" s="23" t="s">
        <v>13</v>
      </c>
      <c r="C38" s="24" t="s">
        <v>48</v>
      </c>
      <c r="D38" s="25" t="s">
        <v>108</v>
      </c>
      <c r="E38" s="25"/>
      <c r="F38" s="41"/>
      <c r="G38" s="34">
        <f>G39+G42</f>
        <v>255000</v>
      </c>
      <c r="H38" s="4"/>
      <c r="I38" s="4"/>
    </row>
    <row r="39" spans="1:9" ht="24.75">
      <c r="A39" s="36" t="s">
        <v>49</v>
      </c>
      <c r="B39" s="23" t="s">
        <v>13</v>
      </c>
      <c r="C39" s="24" t="s">
        <v>48</v>
      </c>
      <c r="D39" s="25" t="s">
        <v>120</v>
      </c>
      <c r="E39" s="23" t="s">
        <v>111</v>
      </c>
      <c r="F39" s="41"/>
      <c r="G39" s="34">
        <f t="shared" si="3"/>
        <v>250000</v>
      </c>
      <c r="H39" s="4"/>
      <c r="I39" s="4"/>
    </row>
    <row r="40" spans="1:9" ht="24.75">
      <c r="A40" s="36" t="s">
        <v>34</v>
      </c>
      <c r="B40" s="23" t="s">
        <v>13</v>
      </c>
      <c r="C40" s="24" t="s">
        <v>48</v>
      </c>
      <c r="D40" s="25" t="s">
        <v>120</v>
      </c>
      <c r="E40" s="25">
        <v>200</v>
      </c>
      <c r="F40" s="41"/>
      <c r="G40" s="30">
        <f t="shared" si="3"/>
        <v>250000</v>
      </c>
      <c r="H40" s="5"/>
      <c r="I40" s="5"/>
    </row>
    <row r="41" spans="1:9" ht="36.75">
      <c r="A41" s="36" t="s">
        <v>36</v>
      </c>
      <c r="B41" s="23" t="s">
        <v>13</v>
      </c>
      <c r="C41" s="24" t="s">
        <v>48</v>
      </c>
      <c r="D41" s="25" t="s">
        <v>120</v>
      </c>
      <c r="E41" s="25">
        <v>240</v>
      </c>
      <c r="F41" s="41"/>
      <c r="G41" s="30">
        <v>250000</v>
      </c>
      <c r="H41" s="5"/>
      <c r="I41" s="5"/>
    </row>
    <row r="42" spans="1:9" ht="15.75">
      <c r="A42" s="20" t="s">
        <v>28</v>
      </c>
      <c r="B42" s="41" t="s">
        <v>50</v>
      </c>
      <c r="C42" s="41" t="s">
        <v>48</v>
      </c>
      <c r="D42" s="25" t="s">
        <v>120</v>
      </c>
      <c r="E42" s="41" t="s">
        <v>26</v>
      </c>
      <c r="F42" s="41" t="s">
        <v>29</v>
      </c>
      <c r="G42" s="30">
        <v>5000</v>
      </c>
      <c r="H42" s="5"/>
      <c r="I42" s="5"/>
    </row>
    <row r="43" spans="1:9" ht="15.75">
      <c r="A43" s="31" t="s">
        <v>51</v>
      </c>
      <c r="B43" s="32" t="s">
        <v>13</v>
      </c>
      <c r="C43" s="32" t="s">
        <v>52</v>
      </c>
      <c r="D43" s="32"/>
      <c r="E43" s="32"/>
      <c r="F43" s="32"/>
      <c r="G43" s="42">
        <f t="shared" ref="G43:G45" si="4">G44</f>
        <v>96141</v>
      </c>
      <c r="H43" s="5"/>
      <c r="I43" s="5"/>
    </row>
    <row r="44" spans="1:9" ht="15.75">
      <c r="A44" s="20" t="s">
        <v>53</v>
      </c>
      <c r="B44" s="21" t="s">
        <v>13</v>
      </c>
      <c r="C44" s="21" t="s">
        <v>54</v>
      </c>
      <c r="D44" s="25"/>
      <c r="E44" s="21"/>
      <c r="F44" s="21"/>
      <c r="G44" s="30">
        <f t="shared" si="4"/>
        <v>96141</v>
      </c>
      <c r="H44" s="5"/>
      <c r="I44" s="5"/>
    </row>
    <row r="45" spans="1:9" ht="24">
      <c r="A45" s="40" t="s">
        <v>121</v>
      </c>
      <c r="B45" s="23" t="s">
        <v>122</v>
      </c>
      <c r="C45" s="24" t="s">
        <v>54</v>
      </c>
      <c r="D45" s="25" t="s">
        <v>123</v>
      </c>
      <c r="E45" s="21"/>
      <c r="F45" s="21"/>
      <c r="G45" s="30">
        <f t="shared" si="4"/>
        <v>96141</v>
      </c>
      <c r="H45" s="5"/>
      <c r="I45" s="5"/>
    </row>
    <row r="46" spans="1:9" ht="36.75">
      <c r="A46" s="36" t="s">
        <v>55</v>
      </c>
      <c r="B46" s="21" t="s">
        <v>13</v>
      </c>
      <c r="C46" s="21" t="s">
        <v>54</v>
      </c>
      <c r="D46" s="21" t="s">
        <v>124</v>
      </c>
      <c r="E46" s="21" t="s">
        <v>111</v>
      </c>
      <c r="F46" s="21"/>
      <c r="G46" s="30">
        <f>G47+G49</f>
        <v>96141</v>
      </c>
      <c r="H46" s="5"/>
      <c r="I46" s="5"/>
    </row>
    <row r="47" spans="1:9" ht="72">
      <c r="A47" s="20" t="s">
        <v>17</v>
      </c>
      <c r="B47" s="21" t="s">
        <v>13</v>
      </c>
      <c r="C47" s="21" t="s">
        <v>54</v>
      </c>
      <c r="D47" s="21" t="s">
        <v>124</v>
      </c>
      <c r="E47" s="21" t="s">
        <v>18</v>
      </c>
      <c r="F47" s="21"/>
      <c r="G47" s="30">
        <f>G48</f>
        <v>63795</v>
      </c>
      <c r="H47" s="5"/>
      <c r="I47" s="5"/>
    </row>
    <row r="48" spans="1:9" ht="24.75">
      <c r="A48" s="36" t="s">
        <v>21</v>
      </c>
      <c r="B48" s="21" t="s">
        <v>13</v>
      </c>
      <c r="C48" s="21" t="s">
        <v>54</v>
      </c>
      <c r="D48" s="21" t="s">
        <v>124</v>
      </c>
      <c r="E48" s="21" t="s">
        <v>19</v>
      </c>
      <c r="F48" s="21"/>
      <c r="G48" s="30">
        <v>63795</v>
      </c>
      <c r="H48" s="5"/>
      <c r="I48" s="5"/>
    </row>
    <row r="49" spans="1:9" ht="24.75">
      <c r="A49" s="36" t="s">
        <v>34</v>
      </c>
      <c r="B49" s="21" t="s">
        <v>13</v>
      </c>
      <c r="C49" s="21" t="s">
        <v>54</v>
      </c>
      <c r="D49" s="21" t="s">
        <v>124</v>
      </c>
      <c r="E49" s="21" t="s">
        <v>35</v>
      </c>
      <c r="F49" s="21"/>
      <c r="G49" s="30">
        <f>G50</f>
        <v>32346</v>
      </c>
      <c r="H49" s="5"/>
      <c r="I49" s="5"/>
    </row>
    <row r="50" spans="1:9" ht="36.75">
      <c r="A50" s="36" t="s">
        <v>36</v>
      </c>
      <c r="B50" s="21" t="s">
        <v>13</v>
      </c>
      <c r="C50" s="21" t="s">
        <v>54</v>
      </c>
      <c r="D50" s="21" t="s">
        <v>124</v>
      </c>
      <c r="E50" s="21" t="s">
        <v>37</v>
      </c>
      <c r="F50" s="21"/>
      <c r="G50" s="30">
        <v>32346</v>
      </c>
      <c r="H50" s="5"/>
      <c r="I50" s="5"/>
    </row>
    <row r="51" spans="1:9" ht="24">
      <c r="A51" s="31" t="s">
        <v>56</v>
      </c>
      <c r="B51" s="32" t="s">
        <v>13</v>
      </c>
      <c r="C51" s="32" t="s">
        <v>57</v>
      </c>
      <c r="D51" s="32"/>
      <c r="E51" s="32"/>
      <c r="F51" s="32"/>
      <c r="G51" s="43">
        <f>G52</f>
        <v>525000</v>
      </c>
      <c r="H51" s="4"/>
      <c r="I51" s="4"/>
    </row>
    <row r="52" spans="1:9" ht="36.75">
      <c r="A52" s="44" t="s">
        <v>58</v>
      </c>
      <c r="B52" s="21" t="s">
        <v>13</v>
      </c>
      <c r="C52" s="21" t="s">
        <v>59</v>
      </c>
      <c r="D52" s="21"/>
      <c r="E52" s="21"/>
      <c r="F52" s="21"/>
      <c r="G52" s="34">
        <f>G53+G58</f>
        <v>525000</v>
      </c>
      <c r="H52" s="4"/>
      <c r="I52" s="4"/>
    </row>
    <row r="53" spans="1:9" ht="36">
      <c r="A53" s="20" t="s">
        <v>60</v>
      </c>
      <c r="B53" s="21" t="s">
        <v>13</v>
      </c>
      <c r="C53" s="21" t="s">
        <v>59</v>
      </c>
      <c r="D53" s="21" t="s">
        <v>125</v>
      </c>
      <c r="E53" s="21"/>
      <c r="F53" s="21"/>
      <c r="G53" s="34">
        <f>G54</f>
        <v>200000</v>
      </c>
      <c r="H53" s="4"/>
      <c r="I53" s="4"/>
    </row>
    <row r="54" spans="1:9" ht="36">
      <c r="A54" s="45" t="s">
        <v>126</v>
      </c>
      <c r="B54" s="46" t="s">
        <v>13</v>
      </c>
      <c r="C54" s="46" t="s">
        <v>59</v>
      </c>
      <c r="D54" s="47" t="s">
        <v>127</v>
      </c>
      <c r="E54" s="21" t="s">
        <v>111</v>
      </c>
      <c r="F54" s="21"/>
      <c r="G54" s="34">
        <f>G56</f>
        <v>200000</v>
      </c>
      <c r="H54" s="4"/>
      <c r="I54" s="4"/>
    </row>
    <row r="55" spans="1:9" ht="24">
      <c r="A55" s="48" t="s">
        <v>128</v>
      </c>
      <c r="B55" s="49" t="s">
        <v>13</v>
      </c>
      <c r="C55" s="49" t="s">
        <v>59</v>
      </c>
      <c r="D55" s="50" t="s">
        <v>129</v>
      </c>
      <c r="E55" s="21"/>
      <c r="F55" s="21"/>
      <c r="G55" s="34">
        <f>G56</f>
        <v>200000</v>
      </c>
      <c r="H55" s="4"/>
      <c r="I55" s="4"/>
    </row>
    <row r="56" spans="1:9" ht="24">
      <c r="A56" s="20" t="s">
        <v>34</v>
      </c>
      <c r="B56" s="21" t="s">
        <v>13</v>
      </c>
      <c r="C56" s="21" t="s">
        <v>59</v>
      </c>
      <c r="D56" s="50" t="s">
        <v>129</v>
      </c>
      <c r="E56" s="21" t="s">
        <v>35</v>
      </c>
      <c r="F56" s="21"/>
      <c r="G56" s="30">
        <v>200000</v>
      </c>
      <c r="H56" s="5"/>
      <c r="I56" s="5"/>
    </row>
    <row r="57" spans="1:9" ht="36.75">
      <c r="A57" s="36" t="s">
        <v>36</v>
      </c>
      <c r="B57" s="21" t="s">
        <v>13</v>
      </c>
      <c r="C57" s="21" t="s">
        <v>59</v>
      </c>
      <c r="D57" s="50" t="s">
        <v>129</v>
      </c>
      <c r="E57" s="41" t="s">
        <v>37</v>
      </c>
      <c r="F57" s="41"/>
      <c r="G57" s="30">
        <v>160000</v>
      </c>
      <c r="H57" s="5"/>
      <c r="I57" s="5"/>
    </row>
    <row r="58" spans="1:9" ht="24">
      <c r="A58" s="20" t="s">
        <v>130</v>
      </c>
      <c r="B58" s="21" t="s">
        <v>13</v>
      </c>
      <c r="C58" s="21" t="s">
        <v>59</v>
      </c>
      <c r="D58" s="50" t="s">
        <v>131</v>
      </c>
      <c r="E58" s="21" t="s">
        <v>111</v>
      </c>
      <c r="F58" s="41"/>
      <c r="G58" s="30">
        <f t="shared" ref="G58:G59" si="5">G59</f>
        <v>325000</v>
      </c>
      <c r="H58" s="5"/>
      <c r="I58" s="5"/>
    </row>
    <row r="59" spans="1:9" ht="24">
      <c r="A59" s="20" t="s">
        <v>34</v>
      </c>
      <c r="B59" s="21" t="s">
        <v>13</v>
      </c>
      <c r="C59" s="21" t="s">
        <v>59</v>
      </c>
      <c r="D59" s="50" t="s">
        <v>131</v>
      </c>
      <c r="E59" s="21" t="s">
        <v>35</v>
      </c>
      <c r="F59" s="41"/>
      <c r="G59" s="30">
        <f t="shared" si="5"/>
        <v>325000</v>
      </c>
      <c r="H59" s="5"/>
      <c r="I59" s="5"/>
    </row>
    <row r="60" spans="1:9" ht="36.75">
      <c r="A60" s="36" t="s">
        <v>36</v>
      </c>
      <c r="B60" s="21" t="s">
        <v>13</v>
      </c>
      <c r="C60" s="21" t="s">
        <v>59</v>
      </c>
      <c r="D60" s="50" t="s">
        <v>131</v>
      </c>
      <c r="E60" s="41" t="s">
        <v>37</v>
      </c>
      <c r="F60" s="41"/>
      <c r="G60" s="30">
        <v>325000</v>
      </c>
      <c r="H60" s="5"/>
      <c r="I60" s="5"/>
    </row>
    <row r="61" spans="1:9" ht="15.75" hidden="1" customHeight="1">
      <c r="A61" s="31" t="s">
        <v>61</v>
      </c>
      <c r="B61" s="32" t="s">
        <v>13</v>
      </c>
      <c r="C61" s="32" t="s">
        <v>62</v>
      </c>
      <c r="D61" s="32"/>
      <c r="E61" s="32"/>
      <c r="F61" s="32"/>
      <c r="G61" s="42">
        <f t="shared" ref="G61:G67" si="6">G62</f>
        <v>0</v>
      </c>
      <c r="H61" s="5"/>
      <c r="I61" s="5"/>
    </row>
    <row r="62" spans="1:9" ht="15.75" hidden="1" customHeight="1">
      <c r="A62" s="20" t="s">
        <v>63</v>
      </c>
      <c r="B62" s="21" t="s">
        <v>13</v>
      </c>
      <c r="C62" s="21" t="s">
        <v>64</v>
      </c>
      <c r="D62" s="21"/>
      <c r="E62" s="21"/>
      <c r="F62" s="21"/>
      <c r="G62" s="30">
        <f t="shared" si="6"/>
        <v>0</v>
      </c>
      <c r="H62" s="5"/>
      <c r="I62" s="5"/>
    </row>
    <row r="63" spans="1:9" ht="24" hidden="1" customHeight="1">
      <c r="A63" s="48" t="s">
        <v>132</v>
      </c>
      <c r="B63" s="49" t="s">
        <v>13</v>
      </c>
      <c r="C63" s="49" t="s">
        <v>64</v>
      </c>
      <c r="D63" s="50" t="s">
        <v>133</v>
      </c>
      <c r="E63" s="21"/>
      <c r="F63" s="21"/>
      <c r="G63" s="30">
        <f t="shared" si="6"/>
        <v>0</v>
      </c>
      <c r="H63" s="5"/>
      <c r="I63" s="5"/>
    </row>
    <row r="64" spans="1:9" ht="36" hidden="1" customHeight="1">
      <c r="A64" s="29" t="s">
        <v>134</v>
      </c>
      <c r="B64" s="49" t="s">
        <v>50</v>
      </c>
      <c r="C64" s="49" t="s">
        <v>64</v>
      </c>
      <c r="D64" s="50" t="s">
        <v>135</v>
      </c>
      <c r="E64" s="41" t="s">
        <v>111</v>
      </c>
      <c r="F64" s="41"/>
      <c r="G64" s="30">
        <f>G65+G81</f>
        <v>0</v>
      </c>
      <c r="H64" s="5"/>
      <c r="I64" s="5"/>
    </row>
    <row r="65" spans="1:9" ht="24" hidden="1" customHeight="1">
      <c r="A65" s="40" t="s">
        <v>136</v>
      </c>
      <c r="B65" s="23" t="s">
        <v>13</v>
      </c>
      <c r="C65" s="24" t="s">
        <v>64</v>
      </c>
      <c r="D65" s="25" t="s">
        <v>135</v>
      </c>
      <c r="E65" s="41"/>
      <c r="F65" s="41"/>
      <c r="G65" s="30">
        <f>G66+G71+G77</f>
        <v>0</v>
      </c>
      <c r="H65" s="5"/>
      <c r="I65" s="5"/>
    </row>
    <row r="66" spans="1:9" ht="15.75" hidden="1" customHeight="1">
      <c r="A66" s="51" t="s">
        <v>137</v>
      </c>
      <c r="B66" s="49" t="s">
        <v>50</v>
      </c>
      <c r="C66" s="49" t="s">
        <v>64</v>
      </c>
      <c r="D66" s="50" t="s">
        <v>138</v>
      </c>
      <c r="E66" s="41" t="s">
        <v>35</v>
      </c>
      <c r="F66" s="41"/>
      <c r="G66" s="30">
        <f>G67</f>
        <v>0</v>
      </c>
      <c r="H66" s="5"/>
      <c r="I66" s="5"/>
    </row>
    <row r="67" spans="1:9" ht="24.75" hidden="1" customHeight="1">
      <c r="A67" s="36" t="s">
        <v>34</v>
      </c>
      <c r="B67" s="21" t="s">
        <v>13</v>
      </c>
      <c r="C67" s="21" t="s">
        <v>64</v>
      </c>
      <c r="D67" s="50" t="s">
        <v>138</v>
      </c>
      <c r="E67" s="41" t="s">
        <v>37</v>
      </c>
      <c r="F67" s="41"/>
      <c r="G67" s="30">
        <f t="shared" si="6"/>
        <v>0</v>
      </c>
      <c r="H67" s="5"/>
      <c r="I67" s="5"/>
    </row>
    <row r="68" spans="1:9" ht="36.75" hidden="1" customHeight="1">
      <c r="A68" s="36" t="s">
        <v>36</v>
      </c>
      <c r="B68" s="21" t="s">
        <v>13</v>
      </c>
      <c r="C68" s="21" t="s">
        <v>64</v>
      </c>
      <c r="D68" s="50" t="s">
        <v>138</v>
      </c>
      <c r="E68" s="41" t="s">
        <v>41</v>
      </c>
      <c r="F68" s="41"/>
      <c r="G68" s="30">
        <f>G69+G70</f>
        <v>0</v>
      </c>
      <c r="H68" s="5"/>
      <c r="I68" s="5"/>
    </row>
    <row r="69" spans="1:9" ht="15.75" hidden="1" customHeight="1">
      <c r="A69" s="20" t="s">
        <v>39</v>
      </c>
      <c r="B69" s="21" t="s">
        <v>13</v>
      </c>
      <c r="C69" s="21" t="s">
        <v>64</v>
      </c>
      <c r="D69" s="50" t="s">
        <v>138</v>
      </c>
      <c r="E69" s="41" t="s">
        <v>41</v>
      </c>
      <c r="F69" s="41" t="s">
        <v>40</v>
      </c>
      <c r="G69" s="30">
        <v>0</v>
      </c>
      <c r="H69" s="5"/>
      <c r="I69" s="5"/>
    </row>
    <row r="70" spans="1:9" ht="15.75" hidden="1" customHeight="1">
      <c r="A70" s="20" t="s">
        <v>22</v>
      </c>
      <c r="B70" s="21" t="s">
        <v>13</v>
      </c>
      <c r="C70" s="21" t="s">
        <v>64</v>
      </c>
      <c r="D70" s="50" t="s">
        <v>138</v>
      </c>
      <c r="E70" s="41" t="s">
        <v>41</v>
      </c>
      <c r="F70" s="41" t="s">
        <v>23</v>
      </c>
      <c r="G70" s="30">
        <v>0</v>
      </c>
      <c r="H70" s="5"/>
      <c r="I70" s="5"/>
    </row>
    <row r="71" spans="1:9" ht="1.5" customHeight="1">
      <c r="A71" s="51" t="s">
        <v>139</v>
      </c>
      <c r="B71" s="49" t="s">
        <v>13</v>
      </c>
      <c r="C71" s="49" t="s">
        <v>64</v>
      </c>
      <c r="D71" s="50" t="s">
        <v>140</v>
      </c>
      <c r="E71" s="52"/>
      <c r="F71" s="41"/>
      <c r="G71" s="30">
        <f t="shared" ref="G71:G73" si="7">G72</f>
        <v>0</v>
      </c>
      <c r="H71" s="5"/>
      <c r="I71" s="5"/>
    </row>
    <row r="72" spans="1:9" ht="24.75" hidden="1" customHeight="1">
      <c r="A72" s="51" t="s">
        <v>34</v>
      </c>
      <c r="B72" s="49" t="s">
        <v>13</v>
      </c>
      <c r="C72" s="49" t="s">
        <v>64</v>
      </c>
      <c r="D72" s="50" t="s">
        <v>140</v>
      </c>
      <c r="E72" s="52" t="s">
        <v>35</v>
      </c>
      <c r="F72" s="41"/>
      <c r="G72" s="30">
        <f t="shared" si="7"/>
        <v>0</v>
      </c>
      <c r="H72" s="5"/>
      <c r="I72" s="5"/>
    </row>
    <row r="73" spans="1:9" ht="36.75" hidden="1" customHeight="1">
      <c r="A73" s="51" t="s">
        <v>36</v>
      </c>
      <c r="B73" s="49" t="s">
        <v>13</v>
      </c>
      <c r="C73" s="49" t="s">
        <v>64</v>
      </c>
      <c r="D73" s="50" t="s">
        <v>140</v>
      </c>
      <c r="E73" s="52" t="s">
        <v>37</v>
      </c>
      <c r="F73" s="41"/>
      <c r="G73" s="30">
        <f t="shared" si="7"/>
        <v>0</v>
      </c>
      <c r="H73" s="5"/>
      <c r="I73" s="5"/>
    </row>
    <row r="74" spans="1:9" ht="15.75" hidden="1" customHeight="1">
      <c r="A74" s="20" t="s">
        <v>39</v>
      </c>
      <c r="B74" s="21" t="s">
        <v>13</v>
      </c>
      <c r="C74" s="21" t="s">
        <v>64</v>
      </c>
      <c r="D74" s="50" t="s">
        <v>140</v>
      </c>
      <c r="E74" s="41" t="s">
        <v>41</v>
      </c>
      <c r="F74" s="41" t="s">
        <v>40</v>
      </c>
      <c r="G74" s="30">
        <v>0</v>
      </c>
      <c r="H74" s="5"/>
      <c r="I74" s="5"/>
    </row>
    <row r="75" spans="1:9" ht="15.75" hidden="1" customHeight="1">
      <c r="A75" s="20" t="s">
        <v>22</v>
      </c>
      <c r="B75" s="21" t="s">
        <v>13</v>
      </c>
      <c r="C75" s="21" t="s">
        <v>64</v>
      </c>
      <c r="D75" s="21" t="s">
        <v>201</v>
      </c>
      <c r="E75" s="41" t="s">
        <v>41</v>
      </c>
      <c r="F75" s="41" t="s">
        <v>23</v>
      </c>
      <c r="G75" s="30"/>
      <c r="H75" s="5"/>
      <c r="I75" s="5"/>
    </row>
    <row r="76" spans="1:9" ht="15.75" hidden="1" customHeight="1">
      <c r="A76" s="20" t="s">
        <v>39</v>
      </c>
      <c r="B76" s="21" t="s">
        <v>13</v>
      </c>
      <c r="C76" s="21" t="s">
        <v>64</v>
      </c>
      <c r="D76" s="21" t="s">
        <v>201</v>
      </c>
      <c r="E76" s="41" t="s">
        <v>41</v>
      </c>
      <c r="F76" s="41" t="s">
        <v>40</v>
      </c>
      <c r="G76" s="30"/>
      <c r="H76" s="5"/>
      <c r="I76" s="5"/>
    </row>
    <row r="77" spans="1:9" ht="15.75" hidden="1" customHeight="1">
      <c r="A77" s="20" t="s">
        <v>141</v>
      </c>
      <c r="B77" s="49" t="s">
        <v>13</v>
      </c>
      <c r="C77" s="49" t="s">
        <v>64</v>
      </c>
      <c r="D77" s="50" t="s">
        <v>142</v>
      </c>
      <c r="E77" s="41"/>
      <c r="F77" s="41"/>
      <c r="G77" s="30">
        <f t="shared" ref="G77:G79" si="8">G78</f>
        <v>0</v>
      </c>
      <c r="H77" s="5"/>
      <c r="I77" s="5"/>
    </row>
    <row r="78" spans="1:9" ht="24.75" hidden="1" customHeight="1">
      <c r="A78" s="51" t="s">
        <v>34</v>
      </c>
      <c r="B78" s="49" t="s">
        <v>13</v>
      </c>
      <c r="C78" s="49" t="s">
        <v>64</v>
      </c>
      <c r="D78" s="50" t="s">
        <v>142</v>
      </c>
      <c r="E78" s="52" t="s">
        <v>35</v>
      </c>
      <c r="F78" s="41"/>
      <c r="G78" s="30">
        <f t="shared" si="8"/>
        <v>0</v>
      </c>
      <c r="H78" s="5"/>
      <c r="I78" s="5"/>
    </row>
    <row r="79" spans="1:9" ht="36.75" hidden="1" customHeight="1">
      <c r="A79" s="51" t="s">
        <v>36</v>
      </c>
      <c r="B79" s="49" t="s">
        <v>13</v>
      </c>
      <c r="C79" s="49" t="s">
        <v>64</v>
      </c>
      <c r="D79" s="50" t="s">
        <v>142</v>
      </c>
      <c r="E79" s="52" t="s">
        <v>37</v>
      </c>
      <c r="F79" s="41"/>
      <c r="G79" s="30">
        <f t="shared" si="8"/>
        <v>0</v>
      </c>
      <c r="H79" s="5"/>
      <c r="I79" s="5"/>
    </row>
    <row r="80" spans="1:9" ht="15.75" hidden="1" customHeight="1">
      <c r="A80" s="20" t="s">
        <v>22</v>
      </c>
      <c r="B80" s="21" t="s">
        <v>13</v>
      </c>
      <c r="C80" s="21" t="s">
        <v>64</v>
      </c>
      <c r="D80" s="50" t="s">
        <v>142</v>
      </c>
      <c r="E80" s="41" t="s">
        <v>41</v>
      </c>
      <c r="F80" s="41" t="s">
        <v>23</v>
      </c>
      <c r="G80" s="30">
        <v>0</v>
      </c>
      <c r="H80" s="5"/>
      <c r="I80" s="5"/>
    </row>
    <row r="81" spans="1:9" ht="48.75" hidden="1" customHeight="1">
      <c r="A81" s="51" t="s">
        <v>143</v>
      </c>
      <c r="B81" s="49" t="s">
        <v>13</v>
      </c>
      <c r="C81" s="49" t="s">
        <v>64</v>
      </c>
      <c r="D81" s="50" t="s">
        <v>144</v>
      </c>
      <c r="E81" s="52"/>
      <c r="F81" s="41"/>
      <c r="G81" s="30">
        <f t="shared" ref="G81:G84" si="9">G82</f>
        <v>0</v>
      </c>
      <c r="H81" s="5"/>
      <c r="I81" s="5"/>
    </row>
    <row r="82" spans="1:9" ht="24.75" hidden="1" customHeight="1">
      <c r="A82" s="51" t="s">
        <v>145</v>
      </c>
      <c r="B82" s="49" t="s">
        <v>13</v>
      </c>
      <c r="C82" s="49" t="s">
        <v>64</v>
      </c>
      <c r="D82" s="50" t="s">
        <v>146</v>
      </c>
      <c r="E82" s="52"/>
      <c r="F82" s="41"/>
      <c r="G82" s="30">
        <f t="shared" si="9"/>
        <v>0</v>
      </c>
      <c r="H82" s="5"/>
      <c r="I82" s="5"/>
    </row>
    <row r="83" spans="1:9" ht="24.75" hidden="1" customHeight="1">
      <c r="A83" s="51" t="s">
        <v>34</v>
      </c>
      <c r="B83" s="49" t="s">
        <v>13</v>
      </c>
      <c r="C83" s="49" t="s">
        <v>64</v>
      </c>
      <c r="D83" s="50" t="s">
        <v>146</v>
      </c>
      <c r="E83" s="52" t="s">
        <v>35</v>
      </c>
      <c r="F83" s="41"/>
      <c r="G83" s="30">
        <f t="shared" si="9"/>
        <v>0</v>
      </c>
      <c r="H83" s="5"/>
      <c r="I83" s="5"/>
    </row>
    <row r="84" spans="1:9" ht="36.75" hidden="1" customHeight="1">
      <c r="A84" s="51" t="s">
        <v>36</v>
      </c>
      <c r="B84" s="49" t="s">
        <v>13</v>
      </c>
      <c r="C84" s="49" t="s">
        <v>64</v>
      </c>
      <c r="D84" s="50" t="s">
        <v>146</v>
      </c>
      <c r="E84" s="52" t="s">
        <v>37</v>
      </c>
      <c r="F84" s="41"/>
      <c r="G84" s="30">
        <f t="shared" si="9"/>
        <v>0</v>
      </c>
      <c r="H84" s="5"/>
      <c r="I84" s="5"/>
    </row>
    <row r="85" spans="1:9" ht="15.75" hidden="1" customHeight="1">
      <c r="A85" s="20" t="s">
        <v>39</v>
      </c>
      <c r="B85" s="49" t="s">
        <v>13</v>
      </c>
      <c r="C85" s="49" t="s">
        <v>64</v>
      </c>
      <c r="D85" s="50" t="s">
        <v>146</v>
      </c>
      <c r="E85" s="52" t="s">
        <v>37</v>
      </c>
      <c r="F85" s="41" t="s">
        <v>40</v>
      </c>
      <c r="G85" s="30">
        <v>0</v>
      </c>
      <c r="H85" s="5"/>
      <c r="I85" s="5"/>
    </row>
    <row r="86" spans="1:9" ht="15.75">
      <c r="A86" s="53" t="s">
        <v>65</v>
      </c>
      <c r="B86" s="54" t="s">
        <v>13</v>
      </c>
      <c r="C86" s="54" t="s">
        <v>66</v>
      </c>
      <c r="D86" s="32"/>
      <c r="E86" s="32"/>
      <c r="F86" s="32"/>
      <c r="G86" s="43">
        <f>G88+G94+G119</f>
        <v>1386920</v>
      </c>
      <c r="H86" s="4"/>
      <c r="I86" s="4"/>
    </row>
    <row r="87" spans="1:9" ht="15.75">
      <c r="A87" s="53" t="s">
        <v>42</v>
      </c>
      <c r="B87" s="54" t="s">
        <v>13</v>
      </c>
      <c r="C87" s="54" t="s">
        <v>69</v>
      </c>
      <c r="D87" s="32"/>
      <c r="E87" s="32"/>
      <c r="F87" s="32"/>
      <c r="G87" s="43">
        <f>G88</f>
        <v>70000</v>
      </c>
      <c r="H87" s="4"/>
      <c r="I87" s="4"/>
    </row>
    <row r="88" spans="1:9" ht="47.25" customHeight="1">
      <c r="A88" s="29" t="s">
        <v>206</v>
      </c>
      <c r="B88" s="54" t="s">
        <v>13</v>
      </c>
      <c r="C88" s="54" t="s">
        <v>69</v>
      </c>
      <c r="D88" s="32"/>
      <c r="E88" s="32"/>
      <c r="F88" s="32"/>
      <c r="G88" s="55">
        <f>G89+G95+G104+G109</f>
        <v>70000</v>
      </c>
      <c r="H88" s="4"/>
      <c r="I88" s="4"/>
    </row>
    <row r="89" spans="1:9" ht="24" hidden="1" customHeight="1">
      <c r="A89" s="29" t="s">
        <v>207</v>
      </c>
      <c r="B89" s="54" t="s">
        <v>13</v>
      </c>
      <c r="C89" s="54" t="s">
        <v>69</v>
      </c>
      <c r="D89" s="54" t="s">
        <v>208</v>
      </c>
      <c r="E89" s="54"/>
      <c r="F89" s="54"/>
      <c r="G89" s="55">
        <f>G90</f>
        <v>0</v>
      </c>
      <c r="H89" s="4"/>
      <c r="I89" s="4"/>
    </row>
    <row r="90" spans="1:9" ht="24" hidden="1" customHeight="1">
      <c r="A90" s="40" t="s">
        <v>213</v>
      </c>
      <c r="B90" s="54" t="s">
        <v>13</v>
      </c>
      <c r="C90" s="54" t="s">
        <v>69</v>
      </c>
      <c r="D90" s="54" t="s">
        <v>208</v>
      </c>
      <c r="E90" s="54" t="s">
        <v>111</v>
      </c>
      <c r="F90" s="54"/>
      <c r="G90" s="55"/>
      <c r="H90" s="4"/>
      <c r="I90" s="4"/>
    </row>
    <row r="91" spans="1:9" ht="24.75" hidden="1" customHeight="1">
      <c r="A91" s="51" t="s">
        <v>34</v>
      </c>
      <c r="B91" s="54" t="s">
        <v>13</v>
      </c>
      <c r="C91" s="54" t="s">
        <v>69</v>
      </c>
      <c r="D91" s="54" t="s">
        <v>208</v>
      </c>
      <c r="E91" s="54" t="s">
        <v>35</v>
      </c>
      <c r="F91" s="54"/>
      <c r="G91" s="55">
        <f>G93</f>
        <v>0</v>
      </c>
      <c r="H91" s="4"/>
      <c r="I91" s="4"/>
    </row>
    <row r="92" spans="1:9" ht="36.75" hidden="1" customHeight="1">
      <c r="A92" s="51" t="s">
        <v>36</v>
      </c>
      <c r="B92" s="54" t="s">
        <v>13</v>
      </c>
      <c r="C92" s="54" t="s">
        <v>69</v>
      </c>
      <c r="D92" s="54" t="s">
        <v>208</v>
      </c>
      <c r="E92" s="54" t="s">
        <v>37</v>
      </c>
      <c r="F92" s="54"/>
      <c r="G92" s="55"/>
      <c r="H92" s="4"/>
      <c r="I92" s="4"/>
    </row>
    <row r="93" spans="1:9" ht="15.75" hidden="1" customHeight="1">
      <c r="A93" s="53" t="s">
        <v>209</v>
      </c>
      <c r="B93" s="54" t="s">
        <v>13</v>
      </c>
      <c r="C93" s="54" t="s">
        <v>69</v>
      </c>
      <c r="D93" s="54" t="s">
        <v>208</v>
      </c>
      <c r="E93" s="54" t="s">
        <v>37</v>
      </c>
      <c r="F93" s="54" t="s">
        <v>23</v>
      </c>
      <c r="G93" s="55">
        <v>0</v>
      </c>
      <c r="H93" s="4"/>
      <c r="I93" s="4"/>
    </row>
    <row r="94" spans="1:9" ht="15.75" hidden="1" customHeight="1">
      <c r="A94" s="53"/>
      <c r="B94" s="54" t="s">
        <v>13</v>
      </c>
      <c r="C94" s="54" t="s">
        <v>69</v>
      </c>
      <c r="D94" s="32"/>
      <c r="E94" s="32"/>
      <c r="F94" s="32"/>
      <c r="G94" s="34">
        <v>0</v>
      </c>
      <c r="H94" s="4"/>
      <c r="I94" s="4"/>
    </row>
    <row r="95" spans="1:9" ht="24" hidden="1" customHeight="1">
      <c r="A95" s="53" t="s">
        <v>147</v>
      </c>
      <c r="B95" s="54" t="s">
        <v>13</v>
      </c>
      <c r="C95" s="54" t="s">
        <v>69</v>
      </c>
      <c r="D95" s="54" t="s">
        <v>148</v>
      </c>
      <c r="E95" s="54" t="s">
        <v>111</v>
      </c>
      <c r="F95" s="32"/>
      <c r="G95" s="34">
        <f>G96+G100</f>
        <v>0</v>
      </c>
      <c r="H95" s="4"/>
      <c r="I95" s="4"/>
    </row>
    <row r="96" spans="1:9" ht="24" hidden="1" customHeight="1">
      <c r="A96" s="53" t="s">
        <v>149</v>
      </c>
      <c r="B96" s="54" t="s">
        <v>13</v>
      </c>
      <c r="C96" s="54" t="s">
        <v>69</v>
      </c>
      <c r="D96" s="56" t="s">
        <v>150</v>
      </c>
      <c r="E96" s="54" t="s">
        <v>35</v>
      </c>
      <c r="F96" s="32"/>
      <c r="G96" s="34">
        <f t="shared" ref="G96:G98" si="10">G97</f>
        <v>0</v>
      </c>
      <c r="H96" s="4"/>
      <c r="I96" s="4"/>
    </row>
    <row r="97" spans="1:9" ht="1.5" customHeight="1">
      <c r="A97" s="20" t="s">
        <v>151</v>
      </c>
      <c r="B97" s="54" t="s">
        <v>13</v>
      </c>
      <c r="C97" s="54" t="s">
        <v>69</v>
      </c>
      <c r="D97" s="56" t="s">
        <v>152</v>
      </c>
      <c r="E97" s="54" t="s">
        <v>37</v>
      </c>
      <c r="F97" s="32"/>
      <c r="G97" s="34">
        <f t="shared" si="10"/>
        <v>0</v>
      </c>
      <c r="H97" s="4"/>
      <c r="I97" s="4"/>
    </row>
    <row r="98" spans="1:9" ht="36.75" hidden="1" customHeight="1">
      <c r="A98" s="36" t="s">
        <v>36</v>
      </c>
      <c r="B98" s="54" t="s">
        <v>13</v>
      </c>
      <c r="C98" s="54" t="s">
        <v>69</v>
      </c>
      <c r="D98" s="56" t="s">
        <v>152</v>
      </c>
      <c r="E98" s="54" t="s">
        <v>41</v>
      </c>
      <c r="F98" s="32"/>
      <c r="G98" s="34">
        <f t="shared" si="10"/>
        <v>0</v>
      </c>
      <c r="H98" s="4"/>
      <c r="I98" s="4"/>
    </row>
    <row r="99" spans="1:9" ht="15.75" hidden="1" customHeight="1">
      <c r="A99" s="20" t="s">
        <v>39</v>
      </c>
      <c r="B99" s="54" t="s">
        <v>13</v>
      </c>
      <c r="C99" s="54" t="s">
        <v>69</v>
      </c>
      <c r="D99" s="56" t="s">
        <v>152</v>
      </c>
      <c r="E99" s="54" t="s">
        <v>41</v>
      </c>
      <c r="F99" s="54" t="s">
        <v>40</v>
      </c>
      <c r="G99" s="34">
        <v>0</v>
      </c>
      <c r="H99" s="4"/>
      <c r="I99" s="4"/>
    </row>
    <row r="100" spans="1:9" ht="36.75" hidden="1" customHeight="1">
      <c r="A100" s="36" t="s">
        <v>153</v>
      </c>
      <c r="B100" s="21" t="s">
        <v>13</v>
      </c>
      <c r="C100" s="21" t="s">
        <v>69</v>
      </c>
      <c r="D100" s="50" t="s">
        <v>210</v>
      </c>
      <c r="E100" s="32"/>
      <c r="F100" s="32"/>
      <c r="G100" s="34">
        <f>G102</f>
        <v>0</v>
      </c>
      <c r="H100" s="4"/>
      <c r="I100" s="4"/>
    </row>
    <row r="101" spans="1:9" ht="15.75" hidden="1" customHeight="1">
      <c r="A101" s="51" t="s">
        <v>43</v>
      </c>
      <c r="B101" s="49" t="s">
        <v>13</v>
      </c>
      <c r="C101" s="49" t="s">
        <v>69</v>
      </c>
      <c r="D101" s="50" t="s">
        <v>210</v>
      </c>
      <c r="E101" s="50" t="s">
        <v>26</v>
      </c>
      <c r="F101" s="32"/>
      <c r="G101" s="34">
        <f>G102</f>
        <v>0</v>
      </c>
      <c r="H101" s="4"/>
      <c r="I101" s="4"/>
    </row>
    <row r="102" spans="1:9" ht="36.75" hidden="1" customHeight="1">
      <c r="A102" s="36" t="s">
        <v>154</v>
      </c>
      <c r="B102" s="21" t="s">
        <v>13</v>
      </c>
      <c r="C102" s="21" t="s">
        <v>69</v>
      </c>
      <c r="D102" s="50" t="s">
        <v>210</v>
      </c>
      <c r="E102" s="54" t="s">
        <v>68</v>
      </c>
      <c r="F102" s="32"/>
      <c r="G102" s="34">
        <f>G103</f>
        <v>0</v>
      </c>
      <c r="H102" s="4"/>
      <c r="I102" s="4"/>
    </row>
    <row r="103" spans="1:9" ht="36" hidden="1" customHeight="1">
      <c r="A103" s="20" t="s">
        <v>67</v>
      </c>
      <c r="B103" s="57" t="s">
        <v>13</v>
      </c>
      <c r="C103" s="57" t="s">
        <v>69</v>
      </c>
      <c r="D103" s="50" t="s">
        <v>210</v>
      </c>
      <c r="E103" s="54" t="s">
        <v>68</v>
      </c>
      <c r="F103" s="54" t="s">
        <v>38</v>
      </c>
      <c r="G103" s="34">
        <v>0</v>
      </c>
      <c r="H103" s="4"/>
      <c r="I103" s="4"/>
    </row>
    <row r="104" spans="1:9" ht="48.75">
      <c r="A104" s="36" t="s">
        <v>70</v>
      </c>
      <c r="B104" s="21" t="s">
        <v>13</v>
      </c>
      <c r="C104" s="21" t="s">
        <v>69</v>
      </c>
      <c r="D104" s="21" t="s">
        <v>155</v>
      </c>
      <c r="E104" s="21"/>
      <c r="F104" s="21"/>
      <c r="G104" s="34">
        <f>G105+G109+G112+G116</f>
        <v>70000</v>
      </c>
      <c r="H104" s="4"/>
      <c r="I104" s="4"/>
    </row>
    <row r="105" spans="1:9" ht="24">
      <c r="A105" s="48" t="s">
        <v>156</v>
      </c>
      <c r="B105" s="49" t="s">
        <v>13</v>
      </c>
      <c r="C105" s="49" t="s">
        <v>69</v>
      </c>
      <c r="D105" s="50" t="s">
        <v>157</v>
      </c>
      <c r="E105" s="21" t="s">
        <v>111</v>
      </c>
      <c r="F105" s="21"/>
      <c r="G105" s="34">
        <f>G106+G109</f>
        <v>70000</v>
      </c>
      <c r="H105" s="4"/>
      <c r="I105" s="4"/>
    </row>
    <row r="106" spans="1:9" ht="24.75">
      <c r="A106" s="36" t="s">
        <v>211</v>
      </c>
      <c r="B106" s="49" t="s">
        <v>13</v>
      </c>
      <c r="C106" s="49" t="s">
        <v>69</v>
      </c>
      <c r="D106" s="50" t="s">
        <v>158</v>
      </c>
      <c r="E106" s="41"/>
      <c r="F106" s="41"/>
      <c r="G106" s="30">
        <f t="shared" ref="G106:G107" si="11">G107</f>
        <v>70000</v>
      </c>
      <c r="H106" s="5"/>
      <c r="I106" s="5"/>
    </row>
    <row r="107" spans="1:9" ht="24.75">
      <c r="A107" s="36" t="s">
        <v>34</v>
      </c>
      <c r="B107" s="49" t="s">
        <v>13</v>
      </c>
      <c r="C107" s="49" t="s">
        <v>69</v>
      </c>
      <c r="D107" s="50" t="s">
        <v>158</v>
      </c>
      <c r="E107" s="41" t="s">
        <v>35</v>
      </c>
      <c r="F107" s="41"/>
      <c r="G107" s="30">
        <f t="shared" si="11"/>
        <v>70000</v>
      </c>
      <c r="H107" s="5"/>
      <c r="I107" s="5"/>
    </row>
    <row r="108" spans="1:9" ht="36.75">
      <c r="A108" s="36" t="s">
        <v>36</v>
      </c>
      <c r="B108" s="49" t="s">
        <v>13</v>
      </c>
      <c r="C108" s="49" t="s">
        <v>69</v>
      </c>
      <c r="D108" s="50" t="s">
        <v>158</v>
      </c>
      <c r="E108" s="41" t="s">
        <v>37</v>
      </c>
      <c r="F108" s="41"/>
      <c r="G108" s="30">
        <v>70000</v>
      </c>
      <c r="H108" s="5"/>
      <c r="I108" s="5"/>
    </row>
    <row r="109" spans="1:9" ht="0.75" customHeight="1">
      <c r="A109" s="36" t="s">
        <v>159</v>
      </c>
      <c r="B109" s="21" t="s">
        <v>13</v>
      </c>
      <c r="C109" s="21" t="s">
        <v>69</v>
      </c>
      <c r="D109" s="58" t="s">
        <v>160</v>
      </c>
      <c r="E109" s="41" t="s">
        <v>111</v>
      </c>
      <c r="F109" s="41"/>
      <c r="G109" s="30">
        <f>G110</f>
        <v>0</v>
      </c>
      <c r="H109" s="5"/>
      <c r="I109" s="5"/>
    </row>
    <row r="110" spans="1:9" ht="15.75" hidden="1" customHeight="1">
      <c r="A110" s="51" t="s">
        <v>43</v>
      </c>
      <c r="B110" s="49" t="s">
        <v>13</v>
      </c>
      <c r="C110" s="49" t="s">
        <v>69</v>
      </c>
      <c r="D110" s="50" t="s">
        <v>160</v>
      </c>
      <c r="E110" s="52" t="s">
        <v>26</v>
      </c>
      <c r="F110" s="41"/>
      <c r="G110" s="30">
        <f>G111</f>
        <v>0</v>
      </c>
      <c r="H110" s="5"/>
      <c r="I110" s="5"/>
    </row>
    <row r="111" spans="1:9" ht="36.75" hidden="1" customHeight="1">
      <c r="A111" s="36" t="s">
        <v>154</v>
      </c>
      <c r="B111" s="21" t="s">
        <v>13</v>
      </c>
      <c r="C111" s="21" t="s">
        <v>69</v>
      </c>
      <c r="D111" s="50" t="s">
        <v>160</v>
      </c>
      <c r="E111" s="41" t="s">
        <v>68</v>
      </c>
      <c r="F111" s="41" t="s">
        <v>38</v>
      </c>
      <c r="G111" s="30">
        <f>G115</f>
        <v>0</v>
      </c>
      <c r="H111" s="5"/>
      <c r="I111" s="5"/>
    </row>
    <row r="112" spans="1:9" ht="24" hidden="1" customHeight="1">
      <c r="A112" s="20" t="s">
        <v>214</v>
      </c>
      <c r="B112" s="21" t="s">
        <v>13</v>
      </c>
      <c r="C112" s="21" t="s">
        <v>69</v>
      </c>
      <c r="D112" s="58" t="s">
        <v>161</v>
      </c>
      <c r="E112" s="41" t="s">
        <v>111</v>
      </c>
      <c r="F112" s="41"/>
      <c r="G112" s="30">
        <f>G114</f>
        <v>0</v>
      </c>
      <c r="H112" s="5"/>
      <c r="I112" s="5"/>
    </row>
    <row r="113" spans="1:9" ht="36.75" hidden="1" customHeight="1">
      <c r="A113" s="36" t="s">
        <v>36</v>
      </c>
      <c r="B113" s="21" t="s">
        <v>13</v>
      </c>
      <c r="C113" s="21" t="s">
        <v>69</v>
      </c>
      <c r="D113" s="58" t="s">
        <v>161</v>
      </c>
      <c r="E113" s="41" t="s">
        <v>35</v>
      </c>
      <c r="F113" s="41"/>
      <c r="G113" s="30">
        <f>G114</f>
        <v>0</v>
      </c>
      <c r="H113" s="5"/>
      <c r="I113" s="5"/>
    </row>
    <row r="114" spans="1:9" ht="15.75" hidden="1" customHeight="1">
      <c r="A114" s="20" t="s">
        <v>39</v>
      </c>
      <c r="B114" s="21" t="s">
        <v>13</v>
      </c>
      <c r="C114" s="21" t="s">
        <v>69</v>
      </c>
      <c r="D114" s="58" t="s">
        <v>212</v>
      </c>
      <c r="E114" s="41" t="s">
        <v>41</v>
      </c>
      <c r="F114" s="41" t="s">
        <v>40</v>
      </c>
      <c r="G114" s="30">
        <v>0</v>
      </c>
      <c r="H114" s="5"/>
      <c r="I114" s="5"/>
    </row>
    <row r="115" spans="1:9" ht="36" hidden="1" customHeight="1">
      <c r="A115" s="20" t="s">
        <v>202</v>
      </c>
      <c r="B115" s="57" t="s">
        <v>13</v>
      </c>
      <c r="C115" s="57" t="s">
        <v>69</v>
      </c>
      <c r="D115" s="50" t="s">
        <v>160</v>
      </c>
      <c r="E115" s="41" t="s">
        <v>68</v>
      </c>
      <c r="F115" s="41" t="s">
        <v>38</v>
      </c>
      <c r="G115" s="30">
        <v>0</v>
      </c>
      <c r="H115" s="5"/>
      <c r="I115" s="5"/>
    </row>
    <row r="116" spans="1:9" ht="36" hidden="1" customHeight="1">
      <c r="A116" s="20" t="s">
        <v>162</v>
      </c>
      <c r="B116" s="57" t="s">
        <v>13</v>
      </c>
      <c r="C116" s="57" t="s">
        <v>69</v>
      </c>
      <c r="D116" s="59" t="s">
        <v>163</v>
      </c>
      <c r="E116" s="41" t="s">
        <v>111</v>
      </c>
      <c r="F116" s="41"/>
      <c r="G116" s="30">
        <f>G117</f>
        <v>0</v>
      </c>
      <c r="H116" s="5"/>
      <c r="I116" s="5"/>
    </row>
    <row r="117" spans="1:9" ht="36.75" hidden="1" customHeight="1">
      <c r="A117" s="36" t="s">
        <v>36</v>
      </c>
      <c r="B117" s="57" t="s">
        <v>13</v>
      </c>
      <c r="C117" s="57" t="s">
        <v>69</v>
      </c>
      <c r="D117" s="59" t="s">
        <v>163</v>
      </c>
      <c r="E117" s="41" t="s">
        <v>35</v>
      </c>
      <c r="F117" s="41"/>
      <c r="G117" s="30">
        <f>G118</f>
        <v>0</v>
      </c>
      <c r="H117" s="5"/>
      <c r="I117" s="5"/>
    </row>
    <row r="118" spans="1:9" ht="15.75" hidden="1" customHeight="1">
      <c r="A118" s="20" t="s">
        <v>39</v>
      </c>
      <c r="B118" s="57" t="s">
        <v>13</v>
      </c>
      <c r="C118" s="57" t="s">
        <v>69</v>
      </c>
      <c r="D118" s="59" t="s">
        <v>163</v>
      </c>
      <c r="E118" s="41" t="s">
        <v>41</v>
      </c>
      <c r="F118" s="41" t="s">
        <v>40</v>
      </c>
      <c r="G118" s="30">
        <v>0</v>
      </c>
      <c r="H118" s="5"/>
      <c r="I118" s="5"/>
    </row>
    <row r="119" spans="1:9" ht="15.75">
      <c r="A119" s="31" t="s">
        <v>71</v>
      </c>
      <c r="B119" s="32" t="s">
        <v>13</v>
      </c>
      <c r="C119" s="32" t="s">
        <v>72</v>
      </c>
      <c r="D119" s="32"/>
      <c r="E119" s="32"/>
      <c r="F119" s="32"/>
      <c r="G119" s="60">
        <f>G120</f>
        <v>1316920</v>
      </c>
      <c r="H119" s="5"/>
      <c r="I119" s="5"/>
    </row>
    <row r="120" spans="1:9" ht="36.75">
      <c r="A120" s="36" t="s">
        <v>73</v>
      </c>
      <c r="B120" s="21" t="s">
        <v>13</v>
      </c>
      <c r="C120" s="21" t="s">
        <v>72</v>
      </c>
      <c r="D120" s="21" t="s">
        <v>164</v>
      </c>
      <c r="E120" s="21"/>
      <c r="F120" s="21"/>
      <c r="G120" s="60">
        <f>G121</f>
        <v>1316920</v>
      </c>
      <c r="H120" s="5"/>
      <c r="I120" s="5"/>
    </row>
    <row r="121" spans="1:9" ht="36">
      <c r="A121" s="48" t="s">
        <v>165</v>
      </c>
      <c r="B121" s="49" t="s">
        <v>13</v>
      </c>
      <c r="C121" s="49" t="s">
        <v>72</v>
      </c>
      <c r="D121" s="50" t="s">
        <v>166</v>
      </c>
      <c r="E121" s="21"/>
      <c r="F121" s="21"/>
      <c r="G121" s="60">
        <f>G122+G126+G129+G132+G135</f>
        <v>1316920</v>
      </c>
      <c r="H121" s="5"/>
      <c r="I121" s="5"/>
    </row>
    <row r="122" spans="1:9" ht="33.75">
      <c r="A122" s="97" t="s">
        <v>235</v>
      </c>
      <c r="B122" s="21" t="s">
        <v>13</v>
      </c>
      <c r="C122" s="21" t="s">
        <v>72</v>
      </c>
      <c r="D122" s="21" t="s">
        <v>167</v>
      </c>
      <c r="E122" s="21" t="s">
        <v>111</v>
      </c>
      <c r="F122" s="41"/>
      <c r="G122" s="60">
        <f>G123</f>
        <v>480000</v>
      </c>
      <c r="H122" s="5"/>
      <c r="I122" s="5"/>
    </row>
    <row r="123" spans="1:9" ht="24.75">
      <c r="A123" s="36" t="s">
        <v>34</v>
      </c>
      <c r="B123" s="21" t="s">
        <v>13</v>
      </c>
      <c r="C123" s="21" t="s">
        <v>72</v>
      </c>
      <c r="D123" s="21" t="s">
        <v>168</v>
      </c>
      <c r="E123" s="41" t="s">
        <v>35</v>
      </c>
      <c r="F123" s="41"/>
      <c r="G123" s="30">
        <f>G125</f>
        <v>480000</v>
      </c>
      <c r="H123" s="5"/>
      <c r="I123" s="5"/>
    </row>
    <row r="124" spans="1:9" ht="36.75">
      <c r="A124" s="36" t="s">
        <v>36</v>
      </c>
      <c r="B124" s="21" t="s">
        <v>13</v>
      </c>
      <c r="C124" s="21" t="s">
        <v>72</v>
      </c>
      <c r="D124" s="21" t="s">
        <v>226</v>
      </c>
      <c r="E124" s="41" t="s">
        <v>37</v>
      </c>
      <c r="F124" s="21"/>
      <c r="G124" s="30">
        <f>G125</f>
        <v>480000</v>
      </c>
      <c r="H124" s="5"/>
      <c r="I124" s="5"/>
    </row>
    <row r="125" spans="1:9" ht="36.75">
      <c r="A125" s="36" t="s">
        <v>36</v>
      </c>
      <c r="B125" s="21" t="s">
        <v>13</v>
      </c>
      <c r="C125" s="21" t="s">
        <v>72</v>
      </c>
      <c r="D125" s="21" t="s">
        <v>168</v>
      </c>
      <c r="E125" s="21" t="s">
        <v>41</v>
      </c>
      <c r="F125" s="21"/>
      <c r="G125" s="30">
        <v>480000</v>
      </c>
      <c r="H125" s="5"/>
      <c r="I125" s="5"/>
    </row>
    <row r="126" spans="1:9" ht="24.75">
      <c r="A126" s="61" t="s">
        <v>169</v>
      </c>
      <c r="B126" s="21" t="s">
        <v>13</v>
      </c>
      <c r="C126" s="21" t="s">
        <v>72</v>
      </c>
      <c r="D126" s="50" t="s">
        <v>170</v>
      </c>
      <c r="E126" s="21" t="s">
        <v>111</v>
      </c>
      <c r="F126" s="21"/>
      <c r="G126" s="30">
        <f t="shared" ref="G126:G127" si="12">G127</f>
        <v>150000</v>
      </c>
      <c r="H126" s="5"/>
      <c r="I126" s="5"/>
    </row>
    <row r="127" spans="1:9" ht="24.75">
      <c r="A127" s="36" t="s">
        <v>34</v>
      </c>
      <c r="B127" s="21" t="s">
        <v>13</v>
      </c>
      <c r="C127" s="21" t="s">
        <v>72</v>
      </c>
      <c r="D127" s="50" t="s">
        <v>170</v>
      </c>
      <c r="E127" s="41" t="s">
        <v>35</v>
      </c>
      <c r="F127" s="21"/>
      <c r="G127" s="30">
        <f t="shared" si="12"/>
        <v>150000</v>
      </c>
      <c r="H127" s="5"/>
      <c r="I127" s="5"/>
    </row>
    <row r="128" spans="1:9" ht="36.75">
      <c r="A128" s="36" t="s">
        <v>36</v>
      </c>
      <c r="B128" s="21" t="s">
        <v>13</v>
      </c>
      <c r="C128" s="21" t="s">
        <v>72</v>
      </c>
      <c r="D128" s="50" t="s">
        <v>170</v>
      </c>
      <c r="E128" s="41" t="s">
        <v>37</v>
      </c>
      <c r="F128" s="21"/>
      <c r="G128" s="30">
        <v>150000</v>
      </c>
      <c r="H128" s="5"/>
      <c r="I128" s="5"/>
    </row>
    <row r="129" spans="1:9" ht="48.75">
      <c r="A129" s="61" t="s">
        <v>171</v>
      </c>
      <c r="B129" s="21" t="s">
        <v>13</v>
      </c>
      <c r="C129" s="21" t="s">
        <v>72</v>
      </c>
      <c r="D129" s="50" t="s">
        <v>172</v>
      </c>
      <c r="E129" s="21" t="s">
        <v>111</v>
      </c>
      <c r="F129" s="21"/>
      <c r="G129" s="30">
        <f>G130</f>
        <v>300000</v>
      </c>
      <c r="H129" s="5"/>
      <c r="I129" s="5"/>
    </row>
    <row r="130" spans="1:9" ht="24.75">
      <c r="A130" s="36" t="s">
        <v>34</v>
      </c>
      <c r="B130" s="21" t="s">
        <v>13</v>
      </c>
      <c r="C130" s="21" t="s">
        <v>72</v>
      </c>
      <c r="D130" s="50" t="s">
        <v>172</v>
      </c>
      <c r="E130" s="41" t="s">
        <v>35</v>
      </c>
      <c r="F130" s="21"/>
      <c r="G130" s="30">
        <f>G131</f>
        <v>300000</v>
      </c>
      <c r="H130" s="5"/>
      <c r="I130" s="5"/>
    </row>
    <row r="131" spans="1:9" ht="36.75">
      <c r="A131" s="36" t="s">
        <v>36</v>
      </c>
      <c r="B131" s="21" t="s">
        <v>13</v>
      </c>
      <c r="C131" s="21" t="s">
        <v>72</v>
      </c>
      <c r="D131" s="50" t="s">
        <v>172</v>
      </c>
      <c r="E131" s="41" t="s">
        <v>37</v>
      </c>
      <c r="F131" s="21"/>
      <c r="G131" s="30">
        <v>300000</v>
      </c>
      <c r="H131" s="5"/>
      <c r="I131" s="5"/>
    </row>
    <row r="132" spans="1:9" ht="48">
      <c r="A132" s="35" t="s">
        <v>234</v>
      </c>
      <c r="B132" s="21" t="s">
        <v>13</v>
      </c>
      <c r="C132" s="21" t="s">
        <v>72</v>
      </c>
      <c r="D132" s="50" t="s">
        <v>173</v>
      </c>
      <c r="E132" s="21" t="s">
        <v>111</v>
      </c>
      <c r="F132" s="21"/>
      <c r="G132" s="30">
        <f t="shared" ref="G132:G133" si="13">G133</f>
        <v>200000</v>
      </c>
      <c r="H132" s="5"/>
      <c r="I132" s="5"/>
    </row>
    <row r="133" spans="1:9" ht="24.75">
      <c r="A133" s="36" t="s">
        <v>34</v>
      </c>
      <c r="B133" s="21" t="s">
        <v>13</v>
      </c>
      <c r="C133" s="21" t="s">
        <v>72</v>
      </c>
      <c r="D133" s="50" t="s">
        <v>173</v>
      </c>
      <c r="E133" s="41" t="s">
        <v>35</v>
      </c>
      <c r="F133" s="21"/>
      <c r="G133" s="30">
        <f t="shared" si="13"/>
        <v>200000</v>
      </c>
      <c r="H133" s="5"/>
      <c r="I133" s="5"/>
    </row>
    <row r="134" spans="1:9" ht="36.75">
      <c r="A134" s="36" t="s">
        <v>36</v>
      </c>
      <c r="B134" s="21" t="s">
        <v>13</v>
      </c>
      <c r="C134" s="21" t="s">
        <v>72</v>
      </c>
      <c r="D134" s="50" t="s">
        <v>173</v>
      </c>
      <c r="E134" s="41" t="s">
        <v>37</v>
      </c>
      <c r="F134" s="21"/>
      <c r="G134" s="30">
        <v>200000</v>
      </c>
      <c r="H134" s="5"/>
      <c r="I134" s="5"/>
    </row>
    <row r="135" spans="1:9" ht="36">
      <c r="A135" s="35" t="s">
        <v>227</v>
      </c>
      <c r="B135" s="21" t="s">
        <v>13</v>
      </c>
      <c r="C135" s="21" t="s">
        <v>72</v>
      </c>
      <c r="D135" s="21" t="s">
        <v>197</v>
      </c>
      <c r="E135" s="21"/>
      <c r="F135" s="21"/>
      <c r="G135" s="60">
        <f>G136</f>
        <v>186920</v>
      </c>
      <c r="H135" s="5"/>
      <c r="I135" s="5"/>
    </row>
    <row r="136" spans="1:9" ht="24.75">
      <c r="A136" s="36" t="s">
        <v>34</v>
      </c>
      <c r="B136" s="21" t="s">
        <v>13</v>
      </c>
      <c r="C136" s="21" t="s">
        <v>72</v>
      </c>
      <c r="D136" s="21" t="s">
        <v>197</v>
      </c>
      <c r="E136" s="41" t="s">
        <v>35</v>
      </c>
      <c r="F136" s="41"/>
      <c r="G136" s="30">
        <f t="shared" ref="G136" si="14">G137</f>
        <v>186920</v>
      </c>
      <c r="H136" s="5"/>
      <c r="I136" s="5"/>
    </row>
    <row r="137" spans="1:9" ht="36.75">
      <c r="A137" s="36" t="s">
        <v>36</v>
      </c>
      <c r="B137" s="21" t="s">
        <v>13</v>
      </c>
      <c r="C137" s="21" t="s">
        <v>72</v>
      </c>
      <c r="D137" s="21" t="s">
        <v>197</v>
      </c>
      <c r="E137" s="41" t="s">
        <v>37</v>
      </c>
      <c r="F137" s="41"/>
      <c r="G137" s="30">
        <v>186920</v>
      </c>
      <c r="H137" s="5"/>
      <c r="I137" s="5"/>
    </row>
    <row r="138" spans="1:9" ht="15.75">
      <c r="A138" s="31" t="s">
        <v>203</v>
      </c>
      <c r="B138" s="32" t="s">
        <v>13</v>
      </c>
      <c r="C138" s="32" t="s">
        <v>204</v>
      </c>
      <c r="D138" s="32"/>
      <c r="E138" s="32"/>
      <c r="F138" s="32"/>
      <c r="G138" s="26">
        <f t="shared" ref="G138:G142" si="15">G139</f>
        <v>10000</v>
      </c>
      <c r="H138" s="5"/>
      <c r="I138" s="5"/>
    </row>
    <row r="139" spans="1:9" ht="48">
      <c r="A139" s="20" t="s">
        <v>16</v>
      </c>
      <c r="B139" s="21" t="s">
        <v>13</v>
      </c>
      <c r="C139" s="21" t="s">
        <v>74</v>
      </c>
      <c r="D139" s="21"/>
      <c r="E139" s="21"/>
      <c r="F139" s="21"/>
      <c r="G139" s="30">
        <f t="shared" si="15"/>
        <v>10000</v>
      </c>
      <c r="H139" s="5"/>
      <c r="I139" s="5"/>
    </row>
    <row r="140" spans="1:9" ht="36">
      <c r="A140" s="35" t="s">
        <v>174</v>
      </c>
      <c r="B140" s="21" t="s">
        <v>13</v>
      </c>
      <c r="C140" s="21" t="s">
        <v>74</v>
      </c>
      <c r="D140" s="21" t="s">
        <v>175</v>
      </c>
      <c r="E140" s="21"/>
      <c r="F140" s="21"/>
      <c r="G140" s="30">
        <f t="shared" si="15"/>
        <v>10000</v>
      </c>
      <c r="H140" s="5"/>
      <c r="I140" s="5"/>
    </row>
    <row r="141" spans="1:9" ht="24">
      <c r="A141" s="20" t="s">
        <v>75</v>
      </c>
      <c r="B141" s="21" t="s">
        <v>13</v>
      </c>
      <c r="C141" s="21" t="s">
        <v>74</v>
      </c>
      <c r="D141" s="21" t="s">
        <v>176</v>
      </c>
      <c r="E141" s="21" t="s">
        <v>111</v>
      </c>
      <c r="F141" s="41"/>
      <c r="G141" s="30">
        <f t="shared" si="15"/>
        <v>10000</v>
      </c>
      <c r="H141" s="5"/>
      <c r="I141" s="5"/>
    </row>
    <row r="142" spans="1:9" ht="24.75">
      <c r="A142" s="36" t="s">
        <v>34</v>
      </c>
      <c r="B142" s="21" t="s">
        <v>13</v>
      </c>
      <c r="C142" s="21" t="s">
        <v>74</v>
      </c>
      <c r="D142" s="21" t="s">
        <v>176</v>
      </c>
      <c r="E142" s="41" t="s">
        <v>35</v>
      </c>
      <c r="F142" s="21"/>
      <c r="G142" s="30">
        <f t="shared" si="15"/>
        <v>10000</v>
      </c>
      <c r="H142" s="5"/>
      <c r="I142" s="5"/>
    </row>
    <row r="143" spans="1:9" ht="36.75">
      <c r="A143" s="36" t="s">
        <v>36</v>
      </c>
      <c r="B143" s="21" t="s">
        <v>13</v>
      </c>
      <c r="C143" s="21" t="s">
        <v>74</v>
      </c>
      <c r="D143" s="21" t="s">
        <v>176</v>
      </c>
      <c r="E143" s="21" t="s">
        <v>37</v>
      </c>
      <c r="F143" s="21"/>
      <c r="G143" s="30">
        <v>10000</v>
      </c>
      <c r="H143" s="5"/>
      <c r="I143" s="5"/>
    </row>
    <row r="144" spans="1:9" ht="24">
      <c r="A144" s="31" t="s">
        <v>90</v>
      </c>
      <c r="B144" s="32" t="s">
        <v>13</v>
      </c>
      <c r="C144" s="32" t="s">
        <v>91</v>
      </c>
      <c r="D144" s="32"/>
      <c r="E144" s="32"/>
      <c r="F144" s="32"/>
      <c r="G144" s="42">
        <f t="shared" ref="G144:G149" si="16">G145</f>
        <v>2312000</v>
      </c>
      <c r="H144" s="5"/>
      <c r="I144" s="5"/>
    </row>
    <row r="145" spans="1:9" ht="15.75">
      <c r="A145" s="36" t="s">
        <v>92</v>
      </c>
      <c r="B145" s="41" t="s">
        <v>13</v>
      </c>
      <c r="C145" s="41" t="s">
        <v>93</v>
      </c>
      <c r="D145" s="41"/>
      <c r="E145" s="41"/>
      <c r="F145" s="41"/>
      <c r="G145" s="30">
        <f t="shared" si="16"/>
        <v>2312000</v>
      </c>
      <c r="H145" s="5"/>
      <c r="I145" s="5"/>
    </row>
    <row r="146" spans="1:9" ht="24.75">
      <c r="A146" s="36" t="s">
        <v>94</v>
      </c>
      <c r="B146" s="41" t="s">
        <v>13</v>
      </c>
      <c r="C146" s="41" t="s">
        <v>93</v>
      </c>
      <c r="D146" s="41" t="s">
        <v>177</v>
      </c>
      <c r="E146" s="41"/>
      <c r="F146" s="41"/>
      <c r="G146" s="30">
        <f>G148</f>
        <v>2312000</v>
      </c>
      <c r="H146" s="5"/>
      <c r="I146" s="5"/>
    </row>
    <row r="147" spans="1:9" ht="24">
      <c r="A147" s="63" t="s">
        <v>178</v>
      </c>
      <c r="B147" s="64" t="s">
        <v>13</v>
      </c>
      <c r="C147" s="64" t="s">
        <v>93</v>
      </c>
      <c r="D147" s="65" t="s">
        <v>179</v>
      </c>
      <c r="E147" s="41"/>
      <c r="F147" s="41"/>
      <c r="G147" s="30">
        <f>G148</f>
        <v>2312000</v>
      </c>
      <c r="H147" s="5"/>
      <c r="I147" s="5"/>
    </row>
    <row r="148" spans="1:9" ht="48">
      <c r="A148" s="20" t="s">
        <v>95</v>
      </c>
      <c r="B148" s="41" t="s">
        <v>13</v>
      </c>
      <c r="C148" s="41" t="s">
        <v>93</v>
      </c>
      <c r="D148" s="52" t="s">
        <v>180</v>
      </c>
      <c r="E148" s="66"/>
      <c r="F148" s="66"/>
      <c r="G148" s="30">
        <f t="shared" si="16"/>
        <v>2312000</v>
      </c>
      <c r="H148" s="5"/>
      <c r="I148" s="5"/>
    </row>
    <row r="149" spans="1:9" ht="15.75">
      <c r="A149" s="67" t="s">
        <v>85</v>
      </c>
      <c r="B149" s="41" t="s">
        <v>13</v>
      </c>
      <c r="C149" s="41" t="s">
        <v>93</v>
      </c>
      <c r="D149" s="52" t="s">
        <v>180</v>
      </c>
      <c r="E149" s="41" t="s">
        <v>111</v>
      </c>
      <c r="F149" s="41"/>
      <c r="G149" s="30">
        <f t="shared" si="16"/>
        <v>2312000</v>
      </c>
      <c r="H149" s="5"/>
      <c r="I149" s="5"/>
    </row>
    <row r="150" spans="1:9" ht="24">
      <c r="A150" s="20" t="s">
        <v>96</v>
      </c>
      <c r="B150" s="41" t="s">
        <v>13</v>
      </c>
      <c r="C150" s="41" t="s">
        <v>93</v>
      </c>
      <c r="D150" s="52" t="s">
        <v>180</v>
      </c>
      <c r="E150" s="68" t="s">
        <v>86</v>
      </c>
      <c r="F150" s="68"/>
      <c r="G150" s="30">
        <v>2312000</v>
      </c>
      <c r="H150" s="5"/>
      <c r="I150" s="5"/>
    </row>
    <row r="151" spans="1:9" ht="15.75">
      <c r="A151" s="31" t="s">
        <v>76</v>
      </c>
      <c r="B151" s="32" t="s">
        <v>13</v>
      </c>
      <c r="C151" s="32" t="s">
        <v>77</v>
      </c>
      <c r="D151" s="32"/>
      <c r="E151" s="32"/>
      <c r="F151" s="32"/>
      <c r="G151" s="42">
        <f>G152</f>
        <v>172160</v>
      </c>
      <c r="H151" s="5"/>
      <c r="I151" s="5"/>
    </row>
    <row r="152" spans="1:9" ht="15.75">
      <c r="A152" s="69" t="s">
        <v>181</v>
      </c>
      <c r="B152" s="70" t="s">
        <v>50</v>
      </c>
      <c r="C152" s="70" t="s">
        <v>79</v>
      </c>
      <c r="D152" s="56"/>
      <c r="E152" s="32"/>
      <c r="F152" s="32"/>
      <c r="G152" s="42">
        <f>G153</f>
        <v>172160</v>
      </c>
      <c r="H152" s="5"/>
      <c r="I152" s="5"/>
    </row>
    <row r="153" spans="1:9" ht="36">
      <c r="A153" s="20" t="s">
        <v>78</v>
      </c>
      <c r="B153" s="21" t="s">
        <v>13</v>
      </c>
      <c r="C153" s="21" t="s">
        <v>79</v>
      </c>
      <c r="D153" s="21" t="s">
        <v>182</v>
      </c>
      <c r="E153" s="21"/>
      <c r="F153" s="21"/>
      <c r="G153" s="30">
        <f>G154+G159</f>
        <v>172160</v>
      </c>
      <c r="H153" s="5"/>
      <c r="I153" s="5"/>
    </row>
    <row r="154" spans="1:9" ht="24.75">
      <c r="A154" s="51" t="s">
        <v>183</v>
      </c>
      <c r="B154" s="49" t="s">
        <v>13</v>
      </c>
      <c r="C154" s="49" t="s">
        <v>79</v>
      </c>
      <c r="D154" s="50" t="s">
        <v>184</v>
      </c>
      <c r="E154" s="52" t="s">
        <v>111</v>
      </c>
      <c r="F154" s="21"/>
      <c r="G154" s="30">
        <f>G155+G157</f>
        <v>122160</v>
      </c>
      <c r="H154" s="5"/>
      <c r="I154" s="5"/>
    </row>
    <row r="155" spans="1:9" ht="24.75">
      <c r="A155" s="51" t="s">
        <v>185</v>
      </c>
      <c r="B155" s="49" t="s">
        <v>13</v>
      </c>
      <c r="C155" s="49" t="s">
        <v>79</v>
      </c>
      <c r="D155" s="50" t="s">
        <v>186</v>
      </c>
      <c r="E155" s="52" t="s">
        <v>80</v>
      </c>
      <c r="F155" s="41"/>
      <c r="G155" s="30">
        <f>G156</f>
        <v>92160</v>
      </c>
      <c r="H155" s="5"/>
      <c r="I155" s="5"/>
    </row>
    <row r="156" spans="1:9" ht="36.75">
      <c r="A156" s="36" t="s">
        <v>187</v>
      </c>
      <c r="B156" s="21" t="s">
        <v>50</v>
      </c>
      <c r="C156" s="21" t="s">
        <v>79</v>
      </c>
      <c r="D156" s="50" t="s">
        <v>186</v>
      </c>
      <c r="E156" s="41" t="s">
        <v>81</v>
      </c>
      <c r="F156" s="41"/>
      <c r="G156" s="30">
        <v>92160</v>
      </c>
      <c r="H156" s="5"/>
      <c r="I156" s="5"/>
    </row>
    <row r="157" spans="1:9" ht="24.75">
      <c r="A157" s="36" t="s">
        <v>190</v>
      </c>
      <c r="B157" s="21" t="s">
        <v>50</v>
      </c>
      <c r="C157" s="21" t="s">
        <v>79</v>
      </c>
      <c r="D157" s="21" t="s">
        <v>191</v>
      </c>
      <c r="E157" s="41" t="s">
        <v>80</v>
      </c>
      <c r="F157" s="41"/>
      <c r="G157" s="30">
        <f>G158</f>
        <v>30000</v>
      </c>
      <c r="H157" s="5"/>
      <c r="I157" s="5"/>
    </row>
    <row r="158" spans="1:9" ht="24.75">
      <c r="A158" s="71" t="s">
        <v>192</v>
      </c>
      <c r="B158" s="21" t="s">
        <v>50</v>
      </c>
      <c r="C158" s="21" t="s">
        <v>79</v>
      </c>
      <c r="D158" s="21" t="s">
        <v>191</v>
      </c>
      <c r="E158" s="41" t="s">
        <v>198</v>
      </c>
      <c r="F158" s="41"/>
      <c r="G158" s="30">
        <v>30000</v>
      </c>
      <c r="H158" s="5"/>
      <c r="I158" s="5"/>
    </row>
    <row r="159" spans="1:9" ht="108">
      <c r="A159" s="72" t="s">
        <v>84</v>
      </c>
      <c r="B159" s="21" t="s">
        <v>50</v>
      </c>
      <c r="C159" s="21" t="s">
        <v>79</v>
      </c>
      <c r="D159" s="21" t="s">
        <v>193</v>
      </c>
      <c r="E159" s="41" t="s">
        <v>111</v>
      </c>
      <c r="F159" s="41"/>
      <c r="G159" s="30">
        <f t="shared" ref="G159:G160" si="17">G160</f>
        <v>50000</v>
      </c>
      <c r="H159" s="5"/>
      <c r="I159" s="5"/>
    </row>
    <row r="160" spans="1:9" ht="15.75">
      <c r="A160" s="67" t="s">
        <v>85</v>
      </c>
      <c r="B160" s="21" t="s">
        <v>50</v>
      </c>
      <c r="C160" s="21" t="s">
        <v>79</v>
      </c>
      <c r="D160" s="21" t="s">
        <v>194</v>
      </c>
      <c r="E160" s="41" t="s">
        <v>86</v>
      </c>
      <c r="F160" s="41"/>
      <c r="G160" s="30">
        <f t="shared" si="17"/>
        <v>50000</v>
      </c>
      <c r="H160" s="5"/>
      <c r="I160" s="5"/>
    </row>
    <row r="161" spans="1:9" ht="24">
      <c r="A161" s="73" t="s">
        <v>87</v>
      </c>
      <c r="B161" s="21" t="s">
        <v>50</v>
      </c>
      <c r="C161" s="21" t="s">
        <v>79</v>
      </c>
      <c r="D161" s="21" t="s">
        <v>194</v>
      </c>
      <c r="E161" s="41" t="s">
        <v>88</v>
      </c>
      <c r="F161" s="41"/>
      <c r="G161" s="30">
        <v>50000</v>
      </c>
      <c r="H161" s="5"/>
      <c r="I161" s="5"/>
    </row>
    <row r="162" spans="1:9" ht="15.75">
      <c r="A162" s="67" t="s">
        <v>97</v>
      </c>
      <c r="B162" s="74" t="s">
        <v>13</v>
      </c>
      <c r="C162" s="75" t="s">
        <v>98</v>
      </c>
      <c r="D162" s="75"/>
      <c r="E162" s="75"/>
      <c r="F162" s="75"/>
      <c r="G162" s="26">
        <f>G164</f>
        <v>5000</v>
      </c>
      <c r="H162" s="5"/>
      <c r="I162" s="5"/>
    </row>
    <row r="163" spans="1:9" ht="15.75">
      <c r="A163" s="73" t="s">
        <v>97</v>
      </c>
      <c r="B163" s="76" t="s">
        <v>13</v>
      </c>
      <c r="C163" s="77" t="s">
        <v>99</v>
      </c>
      <c r="D163" s="78"/>
      <c r="E163" s="77"/>
      <c r="F163" s="77"/>
      <c r="G163" s="79">
        <f t="shared" ref="G163:G165" si="18">G164</f>
        <v>5000</v>
      </c>
      <c r="H163" s="5"/>
      <c r="I163" s="5"/>
    </row>
    <row r="164" spans="1:9" ht="36.75">
      <c r="A164" s="80" t="s">
        <v>100</v>
      </c>
      <c r="B164" s="76" t="s">
        <v>13</v>
      </c>
      <c r="C164" s="77" t="s">
        <v>99</v>
      </c>
      <c r="D164" s="78" t="s">
        <v>195</v>
      </c>
      <c r="E164" s="78"/>
      <c r="F164" s="78"/>
      <c r="G164" s="79">
        <f t="shared" si="18"/>
        <v>5000</v>
      </c>
      <c r="H164" s="5"/>
      <c r="I164" s="5"/>
    </row>
    <row r="165" spans="1:9" ht="72">
      <c r="A165" s="20" t="s">
        <v>101</v>
      </c>
      <c r="B165" s="76" t="s">
        <v>13</v>
      </c>
      <c r="C165" s="77" t="s">
        <v>99</v>
      </c>
      <c r="D165" s="78" t="s">
        <v>196</v>
      </c>
      <c r="E165" s="78" t="s">
        <v>111</v>
      </c>
      <c r="F165" s="78"/>
      <c r="G165" s="79">
        <f t="shared" si="18"/>
        <v>5000</v>
      </c>
      <c r="H165" s="5"/>
      <c r="I165" s="5"/>
    </row>
    <row r="166" spans="1:9" ht="15.75">
      <c r="A166" s="67" t="s">
        <v>85</v>
      </c>
      <c r="B166" s="76" t="s">
        <v>13</v>
      </c>
      <c r="C166" s="77" t="s">
        <v>99</v>
      </c>
      <c r="D166" s="78" t="s">
        <v>196</v>
      </c>
      <c r="E166" s="68" t="s">
        <v>86</v>
      </c>
      <c r="F166" s="68"/>
      <c r="G166" s="79">
        <v>5000</v>
      </c>
      <c r="H166" s="5"/>
      <c r="I166" s="5"/>
    </row>
    <row r="167" spans="1:9" ht="24">
      <c r="A167" s="20" t="s">
        <v>96</v>
      </c>
      <c r="B167" s="76" t="s">
        <v>13</v>
      </c>
      <c r="C167" s="77" t="s">
        <v>99</v>
      </c>
      <c r="D167" s="78" t="s">
        <v>196</v>
      </c>
      <c r="E167" s="81" t="s">
        <v>88</v>
      </c>
      <c r="F167" s="81"/>
      <c r="G167" s="82">
        <f>G168</f>
        <v>5000</v>
      </c>
      <c r="H167" s="5"/>
      <c r="I167" s="5"/>
    </row>
    <row r="168" spans="1:9" ht="24">
      <c r="A168" s="20" t="s">
        <v>96</v>
      </c>
      <c r="B168" s="76" t="s">
        <v>13</v>
      </c>
      <c r="C168" s="77" t="s">
        <v>99</v>
      </c>
      <c r="D168" s="78" t="s">
        <v>196</v>
      </c>
      <c r="E168" s="81" t="s">
        <v>88</v>
      </c>
      <c r="F168" s="81" t="s">
        <v>89</v>
      </c>
      <c r="G168" s="79">
        <v>5000</v>
      </c>
      <c r="H168" s="5"/>
      <c r="I168" s="5"/>
    </row>
    <row r="169" spans="1:9" ht="15.75">
      <c r="A169" s="83" t="s">
        <v>102</v>
      </c>
      <c r="B169" s="84"/>
      <c r="C169" s="84"/>
      <c r="D169" s="84"/>
      <c r="E169" s="84"/>
      <c r="F169" s="84"/>
      <c r="G169" s="85">
        <f>G11</f>
        <v>8008783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F42" sqref="A1:F42"/>
    </sheetView>
  </sheetViews>
  <sheetFormatPr defaultColWidth="19.85546875" defaultRowHeight="51" customHeight="1"/>
  <cols>
    <col min="1" max="1" width="38.28515625" style="1" customWidth="1"/>
    <col min="2" max="2" width="0.140625" style="1" customWidth="1"/>
    <col min="3" max="3" width="17.140625" style="1" customWidth="1"/>
    <col min="4" max="4" width="6.42578125" style="1" customWidth="1"/>
    <col min="5" max="5" width="5.85546875" style="1" hidden="1" customWidth="1"/>
    <col min="6" max="6" width="16.85546875" style="6" customWidth="1"/>
    <col min="7" max="254" width="19.85546875" style="1"/>
    <col min="255" max="255" width="37.140625" style="1" customWidth="1"/>
    <col min="256" max="256" width="6" style="1" customWidth="1"/>
    <col min="257" max="257" width="6.85546875" style="1" customWidth="1"/>
    <col min="258" max="258" width="8" style="1" customWidth="1"/>
    <col min="259" max="259" width="6.42578125" style="1" customWidth="1"/>
    <col min="260" max="260" width="5.85546875" style="1" customWidth="1"/>
    <col min="261" max="261" width="15.5703125" style="1" customWidth="1"/>
    <col min="262" max="510" width="19.85546875" style="1"/>
    <col min="511" max="511" width="37.140625" style="1" customWidth="1"/>
    <col min="512" max="512" width="6" style="1" customWidth="1"/>
    <col min="513" max="513" width="6.85546875" style="1" customWidth="1"/>
    <col min="514" max="514" width="8" style="1" customWidth="1"/>
    <col min="515" max="515" width="6.42578125" style="1" customWidth="1"/>
    <col min="516" max="516" width="5.85546875" style="1" customWidth="1"/>
    <col min="517" max="517" width="15.5703125" style="1" customWidth="1"/>
    <col min="518" max="766" width="19.85546875" style="1"/>
    <col min="767" max="767" width="37.140625" style="1" customWidth="1"/>
    <col min="768" max="768" width="6" style="1" customWidth="1"/>
    <col min="769" max="769" width="6.85546875" style="1" customWidth="1"/>
    <col min="770" max="770" width="8" style="1" customWidth="1"/>
    <col min="771" max="771" width="6.42578125" style="1" customWidth="1"/>
    <col min="772" max="772" width="5.85546875" style="1" customWidth="1"/>
    <col min="773" max="773" width="15.5703125" style="1" customWidth="1"/>
    <col min="774" max="1022" width="19.85546875" style="1"/>
    <col min="1023" max="1023" width="37.140625" style="1" customWidth="1"/>
    <col min="1024" max="1024" width="6" style="1" customWidth="1"/>
    <col min="1025" max="1025" width="6.85546875" style="1" customWidth="1"/>
    <col min="1026" max="1026" width="8" style="1" customWidth="1"/>
    <col min="1027" max="1027" width="6.42578125" style="1" customWidth="1"/>
    <col min="1028" max="1028" width="5.85546875" style="1" customWidth="1"/>
    <col min="1029" max="1029" width="15.5703125" style="1" customWidth="1"/>
    <col min="1030" max="1278" width="19.85546875" style="1"/>
    <col min="1279" max="1279" width="37.140625" style="1" customWidth="1"/>
    <col min="1280" max="1280" width="6" style="1" customWidth="1"/>
    <col min="1281" max="1281" width="6.85546875" style="1" customWidth="1"/>
    <col min="1282" max="1282" width="8" style="1" customWidth="1"/>
    <col min="1283" max="1283" width="6.42578125" style="1" customWidth="1"/>
    <col min="1284" max="1284" width="5.85546875" style="1" customWidth="1"/>
    <col min="1285" max="1285" width="15.5703125" style="1" customWidth="1"/>
    <col min="1286" max="1534" width="19.85546875" style="1"/>
    <col min="1535" max="1535" width="37.140625" style="1" customWidth="1"/>
    <col min="1536" max="1536" width="6" style="1" customWidth="1"/>
    <col min="1537" max="1537" width="6.85546875" style="1" customWidth="1"/>
    <col min="1538" max="1538" width="8" style="1" customWidth="1"/>
    <col min="1539" max="1539" width="6.42578125" style="1" customWidth="1"/>
    <col min="1540" max="1540" width="5.85546875" style="1" customWidth="1"/>
    <col min="1541" max="1541" width="15.5703125" style="1" customWidth="1"/>
    <col min="1542" max="1790" width="19.85546875" style="1"/>
    <col min="1791" max="1791" width="37.140625" style="1" customWidth="1"/>
    <col min="1792" max="1792" width="6" style="1" customWidth="1"/>
    <col min="1793" max="1793" width="6.85546875" style="1" customWidth="1"/>
    <col min="1794" max="1794" width="8" style="1" customWidth="1"/>
    <col min="1795" max="1795" width="6.42578125" style="1" customWidth="1"/>
    <col min="1796" max="1796" width="5.85546875" style="1" customWidth="1"/>
    <col min="1797" max="1797" width="15.5703125" style="1" customWidth="1"/>
    <col min="1798" max="2046" width="19.85546875" style="1"/>
    <col min="2047" max="2047" width="37.140625" style="1" customWidth="1"/>
    <col min="2048" max="2048" width="6" style="1" customWidth="1"/>
    <col min="2049" max="2049" width="6.85546875" style="1" customWidth="1"/>
    <col min="2050" max="2050" width="8" style="1" customWidth="1"/>
    <col min="2051" max="2051" width="6.42578125" style="1" customWidth="1"/>
    <col min="2052" max="2052" width="5.85546875" style="1" customWidth="1"/>
    <col min="2053" max="2053" width="15.5703125" style="1" customWidth="1"/>
    <col min="2054" max="2302" width="19.85546875" style="1"/>
    <col min="2303" max="2303" width="37.140625" style="1" customWidth="1"/>
    <col min="2304" max="2304" width="6" style="1" customWidth="1"/>
    <col min="2305" max="2305" width="6.85546875" style="1" customWidth="1"/>
    <col min="2306" max="2306" width="8" style="1" customWidth="1"/>
    <col min="2307" max="2307" width="6.42578125" style="1" customWidth="1"/>
    <col min="2308" max="2308" width="5.85546875" style="1" customWidth="1"/>
    <col min="2309" max="2309" width="15.5703125" style="1" customWidth="1"/>
    <col min="2310" max="2558" width="19.85546875" style="1"/>
    <col min="2559" max="2559" width="37.140625" style="1" customWidth="1"/>
    <col min="2560" max="2560" width="6" style="1" customWidth="1"/>
    <col min="2561" max="2561" width="6.85546875" style="1" customWidth="1"/>
    <col min="2562" max="2562" width="8" style="1" customWidth="1"/>
    <col min="2563" max="2563" width="6.42578125" style="1" customWidth="1"/>
    <col min="2564" max="2564" width="5.85546875" style="1" customWidth="1"/>
    <col min="2565" max="2565" width="15.5703125" style="1" customWidth="1"/>
    <col min="2566" max="2814" width="19.85546875" style="1"/>
    <col min="2815" max="2815" width="37.140625" style="1" customWidth="1"/>
    <col min="2816" max="2816" width="6" style="1" customWidth="1"/>
    <col min="2817" max="2817" width="6.85546875" style="1" customWidth="1"/>
    <col min="2818" max="2818" width="8" style="1" customWidth="1"/>
    <col min="2819" max="2819" width="6.42578125" style="1" customWidth="1"/>
    <col min="2820" max="2820" width="5.85546875" style="1" customWidth="1"/>
    <col min="2821" max="2821" width="15.5703125" style="1" customWidth="1"/>
    <col min="2822" max="3070" width="19.85546875" style="1"/>
    <col min="3071" max="3071" width="37.140625" style="1" customWidth="1"/>
    <col min="3072" max="3072" width="6" style="1" customWidth="1"/>
    <col min="3073" max="3073" width="6.85546875" style="1" customWidth="1"/>
    <col min="3074" max="3074" width="8" style="1" customWidth="1"/>
    <col min="3075" max="3075" width="6.42578125" style="1" customWidth="1"/>
    <col min="3076" max="3076" width="5.85546875" style="1" customWidth="1"/>
    <col min="3077" max="3077" width="15.5703125" style="1" customWidth="1"/>
    <col min="3078" max="3326" width="19.85546875" style="1"/>
    <col min="3327" max="3327" width="37.140625" style="1" customWidth="1"/>
    <col min="3328" max="3328" width="6" style="1" customWidth="1"/>
    <col min="3329" max="3329" width="6.85546875" style="1" customWidth="1"/>
    <col min="3330" max="3330" width="8" style="1" customWidth="1"/>
    <col min="3331" max="3331" width="6.42578125" style="1" customWidth="1"/>
    <col min="3332" max="3332" width="5.85546875" style="1" customWidth="1"/>
    <col min="3333" max="3333" width="15.5703125" style="1" customWidth="1"/>
    <col min="3334" max="3582" width="19.85546875" style="1"/>
    <col min="3583" max="3583" width="37.140625" style="1" customWidth="1"/>
    <col min="3584" max="3584" width="6" style="1" customWidth="1"/>
    <col min="3585" max="3585" width="6.85546875" style="1" customWidth="1"/>
    <col min="3586" max="3586" width="8" style="1" customWidth="1"/>
    <col min="3587" max="3587" width="6.42578125" style="1" customWidth="1"/>
    <col min="3588" max="3588" width="5.85546875" style="1" customWidth="1"/>
    <col min="3589" max="3589" width="15.5703125" style="1" customWidth="1"/>
    <col min="3590" max="3838" width="19.85546875" style="1"/>
    <col min="3839" max="3839" width="37.140625" style="1" customWidth="1"/>
    <col min="3840" max="3840" width="6" style="1" customWidth="1"/>
    <col min="3841" max="3841" width="6.85546875" style="1" customWidth="1"/>
    <col min="3842" max="3842" width="8" style="1" customWidth="1"/>
    <col min="3843" max="3843" width="6.42578125" style="1" customWidth="1"/>
    <col min="3844" max="3844" width="5.85546875" style="1" customWidth="1"/>
    <col min="3845" max="3845" width="15.5703125" style="1" customWidth="1"/>
    <col min="3846" max="4094" width="19.85546875" style="1"/>
    <col min="4095" max="4095" width="37.140625" style="1" customWidth="1"/>
    <col min="4096" max="4096" width="6" style="1" customWidth="1"/>
    <col min="4097" max="4097" width="6.85546875" style="1" customWidth="1"/>
    <col min="4098" max="4098" width="8" style="1" customWidth="1"/>
    <col min="4099" max="4099" width="6.42578125" style="1" customWidth="1"/>
    <col min="4100" max="4100" width="5.85546875" style="1" customWidth="1"/>
    <col min="4101" max="4101" width="15.5703125" style="1" customWidth="1"/>
    <col min="4102" max="4350" width="19.85546875" style="1"/>
    <col min="4351" max="4351" width="37.140625" style="1" customWidth="1"/>
    <col min="4352" max="4352" width="6" style="1" customWidth="1"/>
    <col min="4353" max="4353" width="6.85546875" style="1" customWidth="1"/>
    <col min="4354" max="4354" width="8" style="1" customWidth="1"/>
    <col min="4355" max="4355" width="6.42578125" style="1" customWidth="1"/>
    <col min="4356" max="4356" width="5.85546875" style="1" customWidth="1"/>
    <col min="4357" max="4357" width="15.5703125" style="1" customWidth="1"/>
    <col min="4358" max="4606" width="19.85546875" style="1"/>
    <col min="4607" max="4607" width="37.140625" style="1" customWidth="1"/>
    <col min="4608" max="4608" width="6" style="1" customWidth="1"/>
    <col min="4609" max="4609" width="6.85546875" style="1" customWidth="1"/>
    <col min="4610" max="4610" width="8" style="1" customWidth="1"/>
    <col min="4611" max="4611" width="6.42578125" style="1" customWidth="1"/>
    <col min="4612" max="4612" width="5.85546875" style="1" customWidth="1"/>
    <col min="4613" max="4613" width="15.5703125" style="1" customWidth="1"/>
    <col min="4614" max="4862" width="19.85546875" style="1"/>
    <col min="4863" max="4863" width="37.140625" style="1" customWidth="1"/>
    <col min="4864" max="4864" width="6" style="1" customWidth="1"/>
    <col min="4865" max="4865" width="6.85546875" style="1" customWidth="1"/>
    <col min="4866" max="4866" width="8" style="1" customWidth="1"/>
    <col min="4867" max="4867" width="6.42578125" style="1" customWidth="1"/>
    <col min="4868" max="4868" width="5.85546875" style="1" customWidth="1"/>
    <col min="4869" max="4869" width="15.5703125" style="1" customWidth="1"/>
    <col min="4870" max="5118" width="19.85546875" style="1"/>
    <col min="5119" max="5119" width="37.140625" style="1" customWidth="1"/>
    <col min="5120" max="5120" width="6" style="1" customWidth="1"/>
    <col min="5121" max="5121" width="6.85546875" style="1" customWidth="1"/>
    <col min="5122" max="5122" width="8" style="1" customWidth="1"/>
    <col min="5123" max="5123" width="6.42578125" style="1" customWidth="1"/>
    <col min="5124" max="5124" width="5.85546875" style="1" customWidth="1"/>
    <col min="5125" max="5125" width="15.5703125" style="1" customWidth="1"/>
    <col min="5126" max="5374" width="19.85546875" style="1"/>
    <col min="5375" max="5375" width="37.140625" style="1" customWidth="1"/>
    <col min="5376" max="5376" width="6" style="1" customWidth="1"/>
    <col min="5377" max="5377" width="6.85546875" style="1" customWidth="1"/>
    <col min="5378" max="5378" width="8" style="1" customWidth="1"/>
    <col min="5379" max="5379" width="6.42578125" style="1" customWidth="1"/>
    <col min="5380" max="5380" width="5.85546875" style="1" customWidth="1"/>
    <col min="5381" max="5381" width="15.5703125" style="1" customWidth="1"/>
    <col min="5382" max="5630" width="19.85546875" style="1"/>
    <col min="5631" max="5631" width="37.140625" style="1" customWidth="1"/>
    <col min="5632" max="5632" width="6" style="1" customWidth="1"/>
    <col min="5633" max="5633" width="6.85546875" style="1" customWidth="1"/>
    <col min="5634" max="5634" width="8" style="1" customWidth="1"/>
    <col min="5635" max="5635" width="6.42578125" style="1" customWidth="1"/>
    <col min="5636" max="5636" width="5.85546875" style="1" customWidth="1"/>
    <col min="5637" max="5637" width="15.5703125" style="1" customWidth="1"/>
    <col min="5638" max="5886" width="19.85546875" style="1"/>
    <col min="5887" max="5887" width="37.140625" style="1" customWidth="1"/>
    <col min="5888" max="5888" width="6" style="1" customWidth="1"/>
    <col min="5889" max="5889" width="6.85546875" style="1" customWidth="1"/>
    <col min="5890" max="5890" width="8" style="1" customWidth="1"/>
    <col min="5891" max="5891" width="6.42578125" style="1" customWidth="1"/>
    <col min="5892" max="5892" width="5.85546875" style="1" customWidth="1"/>
    <col min="5893" max="5893" width="15.5703125" style="1" customWidth="1"/>
    <col min="5894" max="6142" width="19.85546875" style="1"/>
    <col min="6143" max="6143" width="37.140625" style="1" customWidth="1"/>
    <col min="6144" max="6144" width="6" style="1" customWidth="1"/>
    <col min="6145" max="6145" width="6.85546875" style="1" customWidth="1"/>
    <col min="6146" max="6146" width="8" style="1" customWidth="1"/>
    <col min="6147" max="6147" width="6.42578125" style="1" customWidth="1"/>
    <col min="6148" max="6148" width="5.85546875" style="1" customWidth="1"/>
    <col min="6149" max="6149" width="15.5703125" style="1" customWidth="1"/>
    <col min="6150" max="6398" width="19.85546875" style="1"/>
    <col min="6399" max="6399" width="37.140625" style="1" customWidth="1"/>
    <col min="6400" max="6400" width="6" style="1" customWidth="1"/>
    <col min="6401" max="6401" width="6.85546875" style="1" customWidth="1"/>
    <col min="6402" max="6402" width="8" style="1" customWidth="1"/>
    <col min="6403" max="6403" width="6.42578125" style="1" customWidth="1"/>
    <col min="6404" max="6404" width="5.85546875" style="1" customWidth="1"/>
    <col min="6405" max="6405" width="15.5703125" style="1" customWidth="1"/>
    <col min="6406" max="6654" width="19.85546875" style="1"/>
    <col min="6655" max="6655" width="37.140625" style="1" customWidth="1"/>
    <col min="6656" max="6656" width="6" style="1" customWidth="1"/>
    <col min="6657" max="6657" width="6.85546875" style="1" customWidth="1"/>
    <col min="6658" max="6658" width="8" style="1" customWidth="1"/>
    <col min="6659" max="6659" width="6.42578125" style="1" customWidth="1"/>
    <col min="6660" max="6660" width="5.85546875" style="1" customWidth="1"/>
    <col min="6661" max="6661" width="15.5703125" style="1" customWidth="1"/>
    <col min="6662" max="6910" width="19.85546875" style="1"/>
    <col min="6911" max="6911" width="37.140625" style="1" customWidth="1"/>
    <col min="6912" max="6912" width="6" style="1" customWidth="1"/>
    <col min="6913" max="6913" width="6.85546875" style="1" customWidth="1"/>
    <col min="6914" max="6914" width="8" style="1" customWidth="1"/>
    <col min="6915" max="6915" width="6.42578125" style="1" customWidth="1"/>
    <col min="6916" max="6916" width="5.85546875" style="1" customWidth="1"/>
    <col min="6917" max="6917" width="15.5703125" style="1" customWidth="1"/>
    <col min="6918" max="7166" width="19.85546875" style="1"/>
    <col min="7167" max="7167" width="37.140625" style="1" customWidth="1"/>
    <col min="7168" max="7168" width="6" style="1" customWidth="1"/>
    <col min="7169" max="7169" width="6.85546875" style="1" customWidth="1"/>
    <col min="7170" max="7170" width="8" style="1" customWidth="1"/>
    <col min="7171" max="7171" width="6.42578125" style="1" customWidth="1"/>
    <col min="7172" max="7172" width="5.85546875" style="1" customWidth="1"/>
    <col min="7173" max="7173" width="15.5703125" style="1" customWidth="1"/>
    <col min="7174" max="7422" width="19.85546875" style="1"/>
    <col min="7423" max="7423" width="37.140625" style="1" customWidth="1"/>
    <col min="7424" max="7424" width="6" style="1" customWidth="1"/>
    <col min="7425" max="7425" width="6.85546875" style="1" customWidth="1"/>
    <col min="7426" max="7426" width="8" style="1" customWidth="1"/>
    <col min="7427" max="7427" width="6.42578125" style="1" customWidth="1"/>
    <col min="7428" max="7428" width="5.85546875" style="1" customWidth="1"/>
    <col min="7429" max="7429" width="15.5703125" style="1" customWidth="1"/>
    <col min="7430" max="7678" width="19.85546875" style="1"/>
    <col min="7679" max="7679" width="37.140625" style="1" customWidth="1"/>
    <col min="7680" max="7680" width="6" style="1" customWidth="1"/>
    <col min="7681" max="7681" width="6.85546875" style="1" customWidth="1"/>
    <col min="7682" max="7682" width="8" style="1" customWidth="1"/>
    <col min="7683" max="7683" width="6.42578125" style="1" customWidth="1"/>
    <col min="7684" max="7684" width="5.85546875" style="1" customWidth="1"/>
    <col min="7685" max="7685" width="15.5703125" style="1" customWidth="1"/>
    <col min="7686" max="7934" width="19.85546875" style="1"/>
    <col min="7935" max="7935" width="37.140625" style="1" customWidth="1"/>
    <col min="7936" max="7936" width="6" style="1" customWidth="1"/>
    <col min="7937" max="7937" width="6.85546875" style="1" customWidth="1"/>
    <col min="7938" max="7938" width="8" style="1" customWidth="1"/>
    <col min="7939" max="7939" width="6.42578125" style="1" customWidth="1"/>
    <col min="7940" max="7940" width="5.85546875" style="1" customWidth="1"/>
    <col min="7941" max="7941" width="15.5703125" style="1" customWidth="1"/>
    <col min="7942" max="8190" width="19.85546875" style="1"/>
    <col min="8191" max="8191" width="37.140625" style="1" customWidth="1"/>
    <col min="8192" max="8192" width="6" style="1" customWidth="1"/>
    <col min="8193" max="8193" width="6.85546875" style="1" customWidth="1"/>
    <col min="8194" max="8194" width="8" style="1" customWidth="1"/>
    <col min="8195" max="8195" width="6.42578125" style="1" customWidth="1"/>
    <col min="8196" max="8196" width="5.85546875" style="1" customWidth="1"/>
    <col min="8197" max="8197" width="15.5703125" style="1" customWidth="1"/>
    <col min="8198" max="8446" width="19.85546875" style="1"/>
    <col min="8447" max="8447" width="37.140625" style="1" customWidth="1"/>
    <col min="8448" max="8448" width="6" style="1" customWidth="1"/>
    <col min="8449" max="8449" width="6.85546875" style="1" customWidth="1"/>
    <col min="8450" max="8450" width="8" style="1" customWidth="1"/>
    <col min="8451" max="8451" width="6.42578125" style="1" customWidth="1"/>
    <col min="8452" max="8452" width="5.85546875" style="1" customWidth="1"/>
    <col min="8453" max="8453" width="15.5703125" style="1" customWidth="1"/>
    <col min="8454" max="8702" width="19.85546875" style="1"/>
    <col min="8703" max="8703" width="37.140625" style="1" customWidth="1"/>
    <col min="8704" max="8704" width="6" style="1" customWidth="1"/>
    <col min="8705" max="8705" width="6.85546875" style="1" customWidth="1"/>
    <col min="8706" max="8706" width="8" style="1" customWidth="1"/>
    <col min="8707" max="8707" width="6.42578125" style="1" customWidth="1"/>
    <col min="8708" max="8708" width="5.85546875" style="1" customWidth="1"/>
    <col min="8709" max="8709" width="15.5703125" style="1" customWidth="1"/>
    <col min="8710" max="8958" width="19.85546875" style="1"/>
    <col min="8959" max="8959" width="37.140625" style="1" customWidth="1"/>
    <col min="8960" max="8960" width="6" style="1" customWidth="1"/>
    <col min="8961" max="8961" width="6.85546875" style="1" customWidth="1"/>
    <col min="8962" max="8962" width="8" style="1" customWidth="1"/>
    <col min="8963" max="8963" width="6.42578125" style="1" customWidth="1"/>
    <col min="8964" max="8964" width="5.85546875" style="1" customWidth="1"/>
    <col min="8965" max="8965" width="15.5703125" style="1" customWidth="1"/>
    <col min="8966" max="9214" width="19.85546875" style="1"/>
    <col min="9215" max="9215" width="37.140625" style="1" customWidth="1"/>
    <col min="9216" max="9216" width="6" style="1" customWidth="1"/>
    <col min="9217" max="9217" width="6.85546875" style="1" customWidth="1"/>
    <col min="9218" max="9218" width="8" style="1" customWidth="1"/>
    <col min="9219" max="9219" width="6.42578125" style="1" customWidth="1"/>
    <col min="9220" max="9220" width="5.85546875" style="1" customWidth="1"/>
    <col min="9221" max="9221" width="15.5703125" style="1" customWidth="1"/>
    <col min="9222" max="9470" width="19.85546875" style="1"/>
    <col min="9471" max="9471" width="37.140625" style="1" customWidth="1"/>
    <col min="9472" max="9472" width="6" style="1" customWidth="1"/>
    <col min="9473" max="9473" width="6.85546875" style="1" customWidth="1"/>
    <col min="9474" max="9474" width="8" style="1" customWidth="1"/>
    <col min="9475" max="9475" width="6.42578125" style="1" customWidth="1"/>
    <col min="9476" max="9476" width="5.85546875" style="1" customWidth="1"/>
    <col min="9477" max="9477" width="15.5703125" style="1" customWidth="1"/>
    <col min="9478" max="9726" width="19.85546875" style="1"/>
    <col min="9727" max="9727" width="37.140625" style="1" customWidth="1"/>
    <col min="9728" max="9728" width="6" style="1" customWidth="1"/>
    <col min="9729" max="9729" width="6.85546875" style="1" customWidth="1"/>
    <col min="9730" max="9730" width="8" style="1" customWidth="1"/>
    <col min="9731" max="9731" width="6.42578125" style="1" customWidth="1"/>
    <col min="9732" max="9732" width="5.85546875" style="1" customWidth="1"/>
    <col min="9733" max="9733" width="15.5703125" style="1" customWidth="1"/>
    <col min="9734" max="9982" width="19.85546875" style="1"/>
    <col min="9983" max="9983" width="37.140625" style="1" customWidth="1"/>
    <col min="9984" max="9984" width="6" style="1" customWidth="1"/>
    <col min="9985" max="9985" width="6.85546875" style="1" customWidth="1"/>
    <col min="9986" max="9986" width="8" style="1" customWidth="1"/>
    <col min="9987" max="9987" width="6.42578125" style="1" customWidth="1"/>
    <col min="9988" max="9988" width="5.85546875" style="1" customWidth="1"/>
    <col min="9989" max="9989" width="15.5703125" style="1" customWidth="1"/>
    <col min="9990" max="10238" width="19.85546875" style="1"/>
    <col min="10239" max="10239" width="37.140625" style="1" customWidth="1"/>
    <col min="10240" max="10240" width="6" style="1" customWidth="1"/>
    <col min="10241" max="10241" width="6.85546875" style="1" customWidth="1"/>
    <col min="10242" max="10242" width="8" style="1" customWidth="1"/>
    <col min="10243" max="10243" width="6.42578125" style="1" customWidth="1"/>
    <col min="10244" max="10244" width="5.85546875" style="1" customWidth="1"/>
    <col min="10245" max="10245" width="15.5703125" style="1" customWidth="1"/>
    <col min="10246" max="10494" width="19.85546875" style="1"/>
    <col min="10495" max="10495" width="37.140625" style="1" customWidth="1"/>
    <col min="10496" max="10496" width="6" style="1" customWidth="1"/>
    <col min="10497" max="10497" width="6.85546875" style="1" customWidth="1"/>
    <col min="10498" max="10498" width="8" style="1" customWidth="1"/>
    <col min="10499" max="10499" width="6.42578125" style="1" customWidth="1"/>
    <col min="10500" max="10500" width="5.85546875" style="1" customWidth="1"/>
    <col min="10501" max="10501" width="15.5703125" style="1" customWidth="1"/>
    <col min="10502" max="10750" width="19.85546875" style="1"/>
    <col min="10751" max="10751" width="37.140625" style="1" customWidth="1"/>
    <col min="10752" max="10752" width="6" style="1" customWidth="1"/>
    <col min="10753" max="10753" width="6.85546875" style="1" customWidth="1"/>
    <col min="10754" max="10754" width="8" style="1" customWidth="1"/>
    <col min="10755" max="10755" width="6.42578125" style="1" customWidth="1"/>
    <col min="10756" max="10756" width="5.85546875" style="1" customWidth="1"/>
    <col min="10757" max="10757" width="15.5703125" style="1" customWidth="1"/>
    <col min="10758" max="11006" width="19.85546875" style="1"/>
    <col min="11007" max="11007" width="37.140625" style="1" customWidth="1"/>
    <col min="11008" max="11008" width="6" style="1" customWidth="1"/>
    <col min="11009" max="11009" width="6.85546875" style="1" customWidth="1"/>
    <col min="11010" max="11010" width="8" style="1" customWidth="1"/>
    <col min="11011" max="11011" width="6.42578125" style="1" customWidth="1"/>
    <col min="11012" max="11012" width="5.85546875" style="1" customWidth="1"/>
    <col min="11013" max="11013" width="15.5703125" style="1" customWidth="1"/>
    <col min="11014" max="11262" width="19.85546875" style="1"/>
    <col min="11263" max="11263" width="37.140625" style="1" customWidth="1"/>
    <col min="11264" max="11264" width="6" style="1" customWidth="1"/>
    <col min="11265" max="11265" width="6.85546875" style="1" customWidth="1"/>
    <col min="11266" max="11266" width="8" style="1" customWidth="1"/>
    <col min="11267" max="11267" width="6.42578125" style="1" customWidth="1"/>
    <col min="11268" max="11268" width="5.85546875" style="1" customWidth="1"/>
    <col min="11269" max="11269" width="15.5703125" style="1" customWidth="1"/>
    <col min="11270" max="11518" width="19.85546875" style="1"/>
    <col min="11519" max="11519" width="37.140625" style="1" customWidth="1"/>
    <col min="11520" max="11520" width="6" style="1" customWidth="1"/>
    <col min="11521" max="11521" width="6.85546875" style="1" customWidth="1"/>
    <col min="11522" max="11522" width="8" style="1" customWidth="1"/>
    <col min="11523" max="11523" width="6.42578125" style="1" customWidth="1"/>
    <col min="11524" max="11524" width="5.85546875" style="1" customWidth="1"/>
    <col min="11525" max="11525" width="15.5703125" style="1" customWidth="1"/>
    <col min="11526" max="11774" width="19.85546875" style="1"/>
    <col min="11775" max="11775" width="37.140625" style="1" customWidth="1"/>
    <col min="11776" max="11776" width="6" style="1" customWidth="1"/>
    <col min="11777" max="11777" width="6.85546875" style="1" customWidth="1"/>
    <col min="11778" max="11778" width="8" style="1" customWidth="1"/>
    <col min="11779" max="11779" width="6.42578125" style="1" customWidth="1"/>
    <col min="11780" max="11780" width="5.85546875" style="1" customWidth="1"/>
    <col min="11781" max="11781" width="15.5703125" style="1" customWidth="1"/>
    <col min="11782" max="12030" width="19.85546875" style="1"/>
    <col min="12031" max="12031" width="37.140625" style="1" customWidth="1"/>
    <col min="12032" max="12032" width="6" style="1" customWidth="1"/>
    <col min="12033" max="12033" width="6.85546875" style="1" customWidth="1"/>
    <col min="12034" max="12034" width="8" style="1" customWidth="1"/>
    <col min="12035" max="12035" width="6.42578125" style="1" customWidth="1"/>
    <col min="12036" max="12036" width="5.85546875" style="1" customWidth="1"/>
    <col min="12037" max="12037" width="15.5703125" style="1" customWidth="1"/>
    <col min="12038" max="12286" width="19.85546875" style="1"/>
    <col min="12287" max="12287" width="37.140625" style="1" customWidth="1"/>
    <col min="12288" max="12288" width="6" style="1" customWidth="1"/>
    <col min="12289" max="12289" width="6.85546875" style="1" customWidth="1"/>
    <col min="12290" max="12290" width="8" style="1" customWidth="1"/>
    <col min="12291" max="12291" width="6.42578125" style="1" customWidth="1"/>
    <col min="12292" max="12292" width="5.85546875" style="1" customWidth="1"/>
    <col min="12293" max="12293" width="15.5703125" style="1" customWidth="1"/>
    <col min="12294" max="12542" width="19.85546875" style="1"/>
    <col min="12543" max="12543" width="37.140625" style="1" customWidth="1"/>
    <col min="12544" max="12544" width="6" style="1" customWidth="1"/>
    <col min="12545" max="12545" width="6.85546875" style="1" customWidth="1"/>
    <col min="12546" max="12546" width="8" style="1" customWidth="1"/>
    <col min="12547" max="12547" width="6.42578125" style="1" customWidth="1"/>
    <col min="12548" max="12548" width="5.85546875" style="1" customWidth="1"/>
    <col min="12549" max="12549" width="15.5703125" style="1" customWidth="1"/>
    <col min="12550" max="12798" width="19.85546875" style="1"/>
    <col min="12799" max="12799" width="37.140625" style="1" customWidth="1"/>
    <col min="12800" max="12800" width="6" style="1" customWidth="1"/>
    <col min="12801" max="12801" width="6.85546875" style="1" customWidth="1"/>
    <col min="12802" max="12802" width="8" style="1" customWidth="1"/>
    <col min="12803" max="12803" width="6.42578125" style="1" customWidth="1"/>
    <col min="12804" max="12804" width="5.85546875" style="1" customWidth="1"/>
    <col min="12805" max="12805" width="15.5703125" style="1" customWidth="1"/>
    <col min="12806" max="13054" width="19.85546875" style="1"/>
    <col min="13055" max="13055" width="37.140625" style="1" customWidth="1"/>
    <col min="13056" max="13056" width="6" style="1" customWidth="1"/>
    <col min="13057" max="13057" width="6.85546875" style="1" customWidth="1"/>
    <col min="13058" max="13058" width="8" style="1" customWidth="1"/>
    <col min="13059" max="13059" width="6.42578125" style="1" customWidth="1"/>
    <col min="13060" max="13060" width="5.85546875" style="1" customWidth="1"/>
    <col min="13061" max="13061" width="15.5703125" style="1" customWidth="1"/>
    <col min="13062" max="13310" width="19.85546875" style="1"/>
    <col min="13311" max="13311" width="37.140625" style="1" customWidth="1"/>
    <col min="13312" max="13312" width="6" style="1" customWidth="1"/>
    <col min="13313" max="13313" width="6.85546875" style="1" customWidth="1"/>
    <col min="13314" max="13314" width="8" style="1" customWidth="1"/>
    <col min="13315" max="13315" width="6.42578125" style="1" customWidth="1"/>
    <col min="13316" max="13316" width="5.85546875" style="1" customWidth="1"/>
    <col min="13317" max="13317" width="15.5703125" style="1" customWidth="1"/>
    <col min="13318" max="13566" width="19.85546875" style="1"/>
    <col min="13567" max="13567" width="37.140625" style="1" customWidth="1"/>
    <col min="13568" max="13568" width="6" style="1" customWidth="1"/>
    <col min="13569" max="13569" width="6.85546875" style="1" customWidth="1"/>
    <col min="13570" max="13570" width="8" style="1" customWidth="1"/>
    <col min="13571" max="13571" width="6.42578125" style="1" customWidth="1"/>
    <col min="13572" max="13572" width="5.85546875" style="1" customWidth="1"/>
    <col min="13573" max="13573" width="15.5703125" style="1" customWidth="1"/>
    <col min="13574" max="13822" width="19.85546875" style="1"/>
    <col min="13823" max="13823" width="37.140625" style="1" customWidth="1"/>
    <col min="13824" max="13824" width="6" style="1" customWidth="1"/>
    <col min="13825" max="13825" width="6.85546875" style="1" customWidth="1"/>
    <col min="13826" max="13826" width="8" style="1" customWidth="1"/>
    <col min="13827" max="13827" width="6.42578125" style="1" customWidth="1"/>
    <col min="13828" max="13828" width="5.85546875" style="1" customWidth="1"/>
    <col min="13829" max="13829" width="15.5703125" style="1" customWidth="1"/>
    <col min="13830" max="14078" width="19.85546875" style="1"/>
    <col min="14079" max="14079" width="37.140625" style="1" customWidth="1"/>
    <col min="14080" max="14080" width="6" style="1" customWidth="1"/>
    <col min="14081" max="14081" width="6.85546875" style="1" customWidth="1"/>
    <col min="14082" max="14082" width="8" style="1" customWidth="1"/>
    <col min="14083" max="14083" width="6.42578125" style="1" customWidth="1"/>
    <col min="14084" max="14084" width="5.85546875" style="1" customWidth="1"/>
    <col min="14085" max="14085" width="15.5703125" style="1" customWidth="1"/>
    <col min="14086" max="14334" width="19.85546875" style="1"/>
    <col min="14335" max="14335" width="37.140625" style="1" customWidth="1"/>
    <col min="14336" max="14336" width="6" style="1" customWidth="1"/>
    <col min="14337" max="14337" width="6.85546875" style="1" customWidth="1"/>
    <col min="14338" max="14338" width="8" style="1" customWidth="1"/>
    <col min="14339" max="14339" width="6.42578125" style="1" customWidth="1"/>
    <col min="14340" max="14340" width="5.85546875" style="1" customWidth="1"/>
    <col min="14341" max="14341" width="15.5703125" style="1" customWidth="1"/>
    <col min="14342" max="14590" width="19.85546875" style="1"/>
    <col min="14591" max="14591" width="37.140625" style="1" customWidth="1"/>
    <col min="14592" max="14592" width="6" style="1" customWidth="1"/>
    <col min="14593" max="14593" width="6.85546875" style="1" customWidth="1"/>
    <col min="14594" max="14594" width="8" style="1" customWidth="1"/>
    <col min="14595" max="14595" width="6.42578125" style="1" customWidth="1"/>
    <col min="14596" max="14596" width="5.85546875" style="1" customWidth="1"/>
    <col min="14597" max="14597" width="15.5703125" style="1" customWidth="1"/>
    <col min="14598" max="14846" width="19.85546875" style="1"/>
    <col min="14847" max="14847" width="37.140625" style="1" customWidth="1"/>
    <col min="14848" max="14848" width="6" style="1" customWidth="1"/>
    <col min="14849" max="14849" width="6.85546875" style="1" customWidth="1"/>
    <col min="14850" max="14850" width="8" style="1" customWidth="1"/>
    <col min="14851" max="14851" width="6.42578125" style="1" customWidth="1"/>
    <col min="14852" max="14852" width="5.85546875" style="1" customWidth="1"/>
    <col min="14853" max="14853" width="15.5703125" style="1" customWidth="1"/>
    <col min="14854" max="15102" width="19.85546875" style="1"/>
    <col min="15103" max="15103" width="37.140625" style="1" customWidth="1"/>
    <col min="15104" max="15104" width="6" style="1" customWidth="1"/>
    <col min="15105" max="15105" width="6.85546875" style="1" customWidth="1"/>
    <col min="15106" max="15106" width="8" style="1" customWidth="1"/>
    <col min="15107" max="15107" width="6.42578125" style="1" customWidth="1"/>
    <col min="15108" max="15108" width="5.85546875" style="1" customWidth="1"/>
    <col min="15109" max="15109" width="15.5703125" style="1" customWidth="1"/>
    <col min="15110" max="15358" width="19.85546875" style="1"/>
    <col min="15359" max="15359" width="37.140625" style="1" customWidth="1"/>
    <col min="15360" max="15360" width="6" style="1" customWidth="1"/>
    <col min="15361" max="15361" width="6.85546875" style="1" customWidth="1"/>
    <col min="15362" max="15362" width="8" style="1" customWidth="1"/>
    <col min="15363" max="15363" width="6.42578125" style="1" customWidth="1"/>
    <col min="15364" max="15364" width="5.85546875" style="1" customWidth="1"/>
    <col min="15365" max="15365" width="15.5703125" style="1" customWidth="1"/>
    <col min="15366" max="15614" width="19.85546875" style="1"/>
    <col min="15615" max="15615" width="37.140625" style="1" customWidth="1"/>
    <col min="15616" max="15616" width="6" style="1" customWidth="1"/>
    <col min="15617" max="15617" width="6.85546875" style="1" customWidth="1"/>
    <col min="15618" max="15618" width="8" style="1" customWidth="1"/>
    <col min="15619" max="15619" width="6.42578125" style="1" customWidth="1"/>
    <col min="15620" max="15620" width="5.85546875" style="1" customWidth="1"/>
    <col min="15621" max="15621" width="15.5703125" style="1" customWidth="1"/>
    <col min="15622" max="15870" width="19.85546875" style="1"/>
    <col min="15871" max="15871" width="37.140625" style="1" customWidth="1"/>
    <col min="15872" max="15872" width="6" style="1" customWidth="1"/>
    <col min="15873" max="15873" width="6.85546875" style="1" customWidth="1"/>
    <col min="15874" max="15874" width="8" style="1" customWidth="1"/>
    <col min="15875" max="15875" width="6.42578125" style="1" customWidth="1"/>
    <col min="15876" max="15876" width="5.85546875" style="1" customWidth="1"/>
    <col min="15877" max="15877" width="15.5703125" style="1" customWidth="1"/>
    <col min="15878" max="16126" width="19.85546875" style="1"/>
    <col min="16127" max="16127" width="37.140625" style="1" customWidth="1"/>
    <col min="16128" max="16128" width="6" style="1" customWidth="1"/>
    <col min="16129" max="16129" width="6.85546875" style="1" customWidth="1"/>
    <col min="16130" max="16130" width="8" style="1" customWidth="1"/>
    <col min="16131" max="16131" width="6.42578125" style="1" customWidth="1"/>
    <col min="16132" max="16132" width="5.85546875" style="1" customWidth="1"/>
    <col min="16133" max="16133" width="15.5703125" style="1" customWidth="1"/>
    <col min="16134" max="16384" width="19.85546875" style="1"/>
  </cols>
  <sheetData>
    <row r="1" spans="1:8" ht="15.75">
      <c r="A1" s="105" t="s">
        <v>225</v>
      </c>
      <c r="B1" s="105"/>
      <c r="C1" s="105"/>
      <c r="D1" s="105"/>
      <c r="E1" s="105"/>
      <c r="F1" s="105"/>
    </row>
    <row r="2" spans="1:8" ht="15.75">
      <c r="A2" s="105" t="s">
        <v>216</v>
      </c>
      <c r="B2" s="106"/>
      <c r="C2" s="106"/>
      <c r="D2" s="106"/>
      <c r="E2" s="106"/>
      <c r="F2" s="106"/>
    </row>
    <row r="3" spans="1:8" ht="15.75">
      <c r="A3" s="105" t="s">
        <v>0</v>
      </c>
      <c r="B3" s="105"/>
      <c r="C3" s="105"/>
      <c r="D3" s="105"/>
      <c r="E3" s="105"/>
      <c r="F3" s="105"/>
    </row>
    <row r="4" spans="1:8" ht="15.75">
      <c r="A4" s="105" t="s">
        <v>236</v>
      </c>
      <c r="B4" s="105"/>
      <c r="C4" s="105"/>
      <c r="D4" s="105"/>
      <c r="E4" s="105"/>
      <c r="F4" s="105"/>
    </row>
    <row r="5" spans="1:8" ht="51" customHeight="1">
      <c r="A5" s="104" t="s">
        <v>244</v>
      </c>
      <c r="B5" s="104"/>
      <c r="C5" s="104"/>
      <c r="D5" s="104"/>
      <c r="E5" s="104"/>
      <c r="F5" s="104"/>
    </row>
    <row r="6" spans="1:8" ht="15.75">
      <c r="A6" s="9"/>
      <c r="B6" s="9"/>
      <c r="C6" s="9"/>
      <c r="D6" s="9"/>
      <c r="E6" s="9"/>
      <c r="F6" s="9"/>
    </row>
    <row r="7" spans="1:8" ht="15.75">
      <c r="A7" s="10"/>
      <c r="B7" s="10"/>
      <c r="C7" s="10"/>
      <c r="D7" s="10"/>
      <c r="E7" s="10"/>
      <c r="F7" s="10" t="s">
        <v>103</v>
      </c>
    </row>
    <row r="8" spans="1:8" ht="84">
      <c r="A8" s="11" t="s">
        <v>1</v>
      </c>
      <c r="B8" s="11" t="s">
        <v>2</v>
      </c>
      <c r="C8" s="11" t="s">
        <v>4</v>
      </c>
      <c r="D8" s="11" t="s">
        <v>5</v>
      </c>
      <c r="E8" s="11" t="s">
        <v>6</v>
      </c>
      <c r="F8" s="12" t="s">
        <v>242</v>
      </c>
      <c r="G8" s="2"/>
      <c r="H8" s="2"/>
    </row>
    <row r="9" spans="1:8" ht="15.75">
      <c r="A9" s="13"/>
      <c r="B9" s="13"/>
      <c r="C9" s="13"/>
      <c r="D9" s="13"/>
      <c r="E9" s="13"/>
      <c r="F9" s="14" t="s">
        <v>7</v>
      </c>
      <c r="G9" s="3"/>
      <c r="H9" s="3"/>
    </row>
    <row r="10" spans="1:8" ht="15.75">
      <c r="A10" s="15" t="s">
        <v>8</v>
      </c>
      <c r="B10" s="15" t="s">
        <v>9</v>
      </c>
      <c r="C10" s="15" t="s">
        <v>11</v>
      </c>
      <c r="D10" s="15" t="s">
        <v>12</v>
      </c>
      <c r="E10" s="15"/>
      <c r="F10" s="16">
        <v>6</v>
      </c>
      <c r="G10" s="3"/>
      <c r="H10" s="3"/>
    </row>
    <row r="11" spans="1:8" ht="48.75" thickBot="1">
      <c r="A11" s="20" t="s">
        <v>16</v>
      </c>
      <c r="B11" s="18" t="s">
        <v>13</v>
      </c>
      <c r="C11" s="18"/>
      <c r="D11" s="18"/>
      <c r="E11" s="18"/>
      <c r="F11" s="19">
        <f>F12+F13+F15+F16+F17+F19+F21+F23</f>
        <v>3511562</v>
      </c>
      <c r="G11" s="4"/>
      <c r="H11" s="4"/>
    </row>
    <row r="12" spans="1:8" ht="60.75" thickBot="1">
      <c r="A12" s="27" t="s">
        <v>107</v>
      </c>
      <c r="B12" s="23" t="s">
        <v>13</v>
      </c>
      <c r="C12" s="25" t="s">
        <v>108</v>
      </c>
      <c r="D12" s="25">
        <v>120</v>
      </c>
      <c r="E12" s="21"/>
      <c r="F12" s="28">
        <v>71400</v>
      </c>
      <c r="G12" s="5"/>
      <c r="H12" s="5"/>
    </row>
    <row r="13" spans="1:8" ht="48">
      <c r="A13" s="35" t="s">
        <v>112</v>
      </c>
      <c r="B13" s="23" t="s">
        <v>13</v>
      </c>
      <c r="C13" s="25" t="s">
        <v>108</v>
      </c>
      <c r="D13" s="25"/>
      <c r="E13" s="21"/>
      <c r="F13" s="34">
        <f>F14</f>
        <v>1565306</v>
      </c>
      <c r="G13" s="4"/>
      <c r="H13" s="4"/>
    </row>
    <row r="14" spans="1:8" ht="36">
      <c r="A14" s="36" t="s">
        <v>21</v>
      </c>
      <c r="B14" s="23" t="s">
        <v>13</v>
      </c>
      <c r="C14" s="25" t="s">
        <v>113</v>
      </c>
      <c r="D14" s="25">
        <v>120</v>
      </c>
      <c r="E14" s="21"/>
      <c r="F14" s="30">
        <v>1565306</v>
      </c>
      <c r="G14" s="5"/>
      <c r="H14" s="5"/>
    </row>
    <row r="15" spans="1:8" ht="36">
      <c r="A15" s="36" t="s">
        <v>34</v>
      </c>
      <c r="B15" s="21" t="s">
        <v>13</v>
      </c>
      <c r="C15" s="25" t="s">
        <v>113</v>
      </c>
      <c r="D15" s="21" t="s">
        <v>35</v>
      </c>
      <c r="E15" s="21"/>
      <c r="F15" s="30">
        <v>1102374</v>
      </c>
      <c r="G15" s="5"/>
      <c r="H15" s="5"/>
    </row>
    <row r="16" spans="1:8" ht="33.75" customHeight="1">
      <c r="A16" s="87" t="s">
        <v>44</v>
      </c>
      <c r="B16" s="88" t="s">
        <v>113</v>
      </c>
      <c r="C16" s="25" t="s">
        <v>113</v>
      </c>
      <c r="D16" s="21" t="s">
        <v>46</v>
      </c>
      <c r="E16" s="21"/>
      <c r="F16" s="30">
        <v>7000</v>
      </c>
      <c r="G16" s="5"/>
      <c r="H16" s="5"/>
    </row>
    <row r="17" spans="1:8" ht="36">
      <c r="A17" s="29" t="s">
        <v>114</v>
      </c>
      <c r="B17" s="23" t="s">
        <v>13</v>
      </c>
      <c r="C17" s="25" t="s">
        <v>115</v>
      </c>
      <c r="D17" s="23" t="s">
        <v>111</v>
      </c>
      <c r="E17" s="37"/>
      <c r="F17" s="38">
        <f>F18</f>
        <v>490482</v>
      </c>
      <c r="G17" s="5"/>
      <c r="H17" s="5"/>
    </row>
    <row r="18" spans="1:8" ht="36">
      <c r="A18" s="29" t="s">
        <v>21</v>
      </c>
      <c r="B18" s="23" t="s">
        <v>13</v>
      </c>
      <c r="C18" s="25" t="s">
        <v>115</v>
      </c>
      <c r="D18" s="25">
        <v>120</v>
      </c>
      <c r="E18" s="30"/>
      <c r="F18" s="30">
        <v>490482</v>
      </c>
      <c r="G18" s="5"/>
      <c r="H18" s="5"/>
    </row>
    <row r="19" spans="1:8" ht="36">
      <c r="A19" s="20" t="s">
        <v>75</v>
      </c>
      <c r="B19" s="21" t="s">
        <v>13</v>
      </c>
      <c r="C19" s="21" t="s">
        <v>176</v>
      </c>
      <c r="D19" s="21" t="s">
        <v>111</v>
      </c>
      <c r="E19" s="41"/>
      <c r="F19" s="30">
        <f>F20</f>
        <v>10000</v>
      </c>
      <c r="G19" s="5"/>
      <c r="H19" s="5"/>
    </row>
    <row r="20" spans="1:8" ht="36">
      <c r="A20" s="90" t="s">
        <v>34</v>
      </c>
      <c r="B20" s="23" t="s">
        <v>13</v>
      </c>
      <c r="C20" s="21" t="s">
        <v>176</v>
      </c>
      <c r="D20" s="25">
        <v>200</v>
      </c>
      <c r="E20" s="21"/>
      <c r="F20" s="34">
        <v>10000</v>
      </c>
      <c r="G20" s="5"/>
      <c r="H20" s="5"/>
    </row>
    <row r="21" spans="1:8" ht="18" customHeight="1">
      <c r="A21" s="89" t="s">
        <v>117</v>
      </c>
      <c r="B21" s="23" t="s">
        <v>13</v>
      </c>
      <c r="C21" s="25" t="s">
        <v>118</v>
      </c>
      <c r="D21" s="25"/>
      <c r="E21" s="21"/>
      <c r="F21" s="34">
        <f t="shared" ref="F21" si="0">F22</f>
        <v>10000</v>
      </c>
      <c r="G21" s="5"/>
      <c r="H21" s="5"/>
    </row>
    <row r="22" spans="1:8" ht="18.75" customHeight="1">
      <c r="A22" s="89" t="s">
        <v>43</v>
      </c>
      <c r="B22" s="23" t="s">
        <v>13</v>
      </c>
      <c r="C22" s="25" t="s">
        <v>118</v>
      </c>
      <c r="D22" s="23" t="s">
        <v>228</v>
      </c>
      <c r="E22" s="21"/>
      <c r="F22" s="30">
        <v>10000</v>
      </c>
      <c r="G22" s="5"/>
      <c r="H22" s="5"/>
    </row>
    <row r="23" spans="1:8" ht="30.75" customHeight="1">
      <c r="A23" s="36" t="s">
        <v>49</v>
      </c>
      <c r="B23" s="23" t="s">
        <v>13</v>
      </c>
      <c r="C23" s="25" t="s">
        <v>120</v>
      </c>
      <c r="D23" s="23" t="s">
        <v>111</v>
      </c>
      <c r="E23" s="41"/>
      <c r="F23" s="34">
        <f>F24+F26</f>
        <v>255000</v>
      </c>
      <c r="G23" s="5"/>
      <c r="H23" s="5"/>
    </row>
    <row r="24" spans="1:8" ht="36">
      <c r="A24" s="36" t="s">
        <v>34</v>
      </c>
      <c r="B24" s="23" t="s">
        <v>13</v>
      </c>
      <c r="C24" s="25" t="s">
        <v>120</v>
      </c>
      <c r="D24" s="25">
        <v>200</v>
      </c>
      <c r="E24" s="41"/>
      <c r="F24" s="30">
        <f t="shared" ref="F24" si="1">F25</f>
        <v>250000</v>
      </c>
      <c r="G24" s="5"/>
      <c r="H24" s="5"/>
    </row>
    <row r="25" spans="1:8" ht="60">
      <c r="A25" s="35" t="s">
        <v>119</v>
      </c>
      <c r="B25" s="23" t="s">
        <v>13</v>
      </c>
      <c r="C25" s="25" t="s">
        <v>120</v>
      </c>
      <c r="D25" s="25">
        <v>240</v>
      </c>
      <c r="E25" s="41"/>
      <c r="F25" s="34">
        <v>250000</v>
      </c>
      <c r="G25" s="5"/>
      <c r="H25" s="5"/>
    </row>
    <row r="26" spans="1:8" ht="21.75" customHeight="1">
      <c r="A26" s="87" t="s">
        <v>44</v>
      </c>
      <c r="B26" s="23" t="s">
        <v>13</v>
      </c>
      <c r="C26" s="25" t="s">
        <v>120</v>
      </c>
      <c r="D26" s="23" t="s">
        <v>46</v>
      </c>
      <c r="E26" s="41"/>
      <c r="F26" s="34">
        <v>5000</v>
      </c>
      <c r="G26" s="5"/>
      <c r="H26" s="5"/>
    </row>
    <row r="27" spans="1:8" ht="36">
      <c r="A27" s="91" t="s">
        <v>121</v>
      </c>
      <c r="B27" s="23" t="s">
        <v>122</v>
      </c>
      <c r="C27" s="25" t="s">
        <v>123</v>
      </c>
      <c r="D27" s="21"/>
      <c r="E27" s="21"/>
      <c r="F27" s="42">
        <f t="shared" ref="F27" si="2">F28</f>
        <v>96141</v>
      </c>
      <c r="G27" s="5"/>
      <c r="H27" s="5"/>
    </row>
    <row r="28" spans="1:8" ht="36.75">
      <c r="A28" s="36" t="s">
        <v>55</v>
      </c>
      <c r="B28" s="21" t="s">
        <v>13</v>
      </c>
      <c r="C28" s="21" t="s">
        <v>124</v>
      </c>
      <c r="D28" s="21" t="s">
        <v>111</v>
      </c>
      <c r="E28" s="21"/>
      <c r="F28" s="30">
        <f>F29+F31</f>
        <v>96141</v>
      </c>
      <c r="G28" s="5"/>
      <c r="H28" s="5"/>
    </row>
    <row r="29" spans="1:8" ht="72">
      <c r="A29" s="20" t="s">
        <v>17</v>
      </c>
      <c r="B29" s="21" t="s">
        <v>13</v>
      </c>
      <c r="C29" s="21" t="s">
        <v>124</v>
      </c>
      <c r="D29" s="21" t="s">
        <v>18</v>
      </c>
      <c r="E29" s="21"/>
      <c r="F29" s="30">
        <f>F30</f>
        <v>63795</v>
      </c>
      <c r="G29" s="5"/>
      <c r="H29" s="5"/>
    </row>
    <row r="30" spans="1:8" ht="36">
      <c r="A30" s="36" t="s">
        <v>21</v>
      </c>
      <c r="B30" s="21" t="s">
        <v>13</v>
      </c>
      <c r="C30" s="21" t="s">
        <v>124</v>
      </c>
      <c r="D30" s="21" t="s">
        <v>19</v>
      </c>
      <c r="E30" s="21"/>
      <c r="F30" s="30">
        <v>63795</v>
      </c>
      <c r="G30" s="5"/>
      <c r="H30" s="5"/>
    </row>
    <row r="31" spans="1:8" ht="36.75">
      <c r="A31" s="36" t="s">
        <v>36</v>
      </c>
      <c r="B31" s="21" t="s">
        <v>13</v>
      </c>
      <c r="C31" s="21" t="s">
        <v>124</v>
      </c>
      <c r="D31" s="21" t="s">
        <v>37</v>
      </c>
      <c r="E31" s="21"/>
      <c r="F31" s="30">
        <v>32346</v>
      </c>
      <c r="G31" s="5"/>
      <c r="H31" s="5"/>
    </row>
    <row r="32" spans="1:8" ht="36">
      <c r="A32" s="20" t="s">
        <v>60</v>
      </c>
      <c r="B32" s="21" t="s">
        <v>13</v>
      </c>
      <c r="C32" s="21" t="s">
        <v>125</v>
      </c>
      <c r="D32" s="21"/>
      <c r="E32" s="21"/>
      <c r="F32" s="43">
        <f>F33</f>
        <v>525000</v>
      </c>
      <c r="G32" s="5"/>
      <c r="H32" s="5"/>
    </row>
    <row r="33" spans="1:8" ht="36">
      <c r="A33" s="45" t="s">
        <v>126</v>
      </c>
      <c r="B33" s="46" t="s">
        <v>13</v>
      </c>
      <c r="C33" s="47" t="s">
        <v>127</v>
      </c>
      <c r="D33" s="21" t="s">
        <v>111</v>
      </c>
      <c r="E33" s="21"/>
      <c r="F33" s="34">
        <f>F34+F36</f>
        <v>525000</v>
      </c>
      <c r="G33" s="4"/>
      <c r="H33" s="4"/>
    </row>
    <row r="34" spans="1:8" ht="27" customHeight="1">
      <c r="A34" s="48" t="s">
        <v>128</v>
      </c>
      <c r="B34" s="49" t="s">
        <v>13</v>
      </c>
      <c r="C34" s="50" t="s">
        <v>129</v>
      </c>
      <c r="D34" s="21"/>
      <c r="E34" s="21"/>
      <c r="F34" s="34">
        <f>F35</f>
        <v>200000</v>
      </c>
      <c r="G34" s="4"/>
      <c r="H34" s="4"/>
    </row>
    <row r="35" spans="1:8" ht="36.75">
      <c r="A35" s="36" t="s">
        <v>36</v>
      </c>
      <c r="B35" s="21" t="s">
        <v>13</v>
      </c>
      <c r="C35" s="50" t="s">
        <v>129</v>
      </c>
      <c r="D35" s="41" t="s">
        <v>37</v>
      </c>
      <c r="E35" s="41"/>
      <c r="F35" s="30">
        <v>200000</v>
      </c>
      <c r="G35" s="4"/>
      <c r="H35" s="4"/>
    </row>
    <row r="36" spans="1:8" ht="36">
      <c r="A36" s="20" t="s">
        <v>130</v>
      </c>
      <c r="B36" s="21" t="s">
        <v>13</v>
      </c>
      <c r="C36" s="50" t="s">
        <v>131</v>
      </c>
      <c r="D36" s="21" t="s">
        <v>111</v>
      </c>
      <c r="E36" s="41"/>
      <c r="F36" s="30">
        <f>F37</f>
        <v>325000</v>
      </c>
      <c r="G36" s="5"/>
      <c r="H36" s="5"/>
    </row>
    <row r="37" spans="1:8" ht="36.75">
      <c r="A37" s="36" t="s">
        <v>36</v>
      </c>
      <c r="B37" s="21" t="s">
        <v>13</v>
      </c>
      <c r="C37" s="50" t="s">
        <v>131</v>
      </c>
      <c r="D37" s="41" t="s">
        <v>37</v>
      </c>
      <c r="E37" s="41"/>
      <c r="F37" s="30">
        <v>325000</v>
      </c>
      <c r="G37" s="5"/>
      <c r="H37" s="5"/>
    </row>
    <row r="38" spans="1:8" ht="48">
      <c r="A38" s="29" t="s">
        <v>206</v>
      </c>
      <c r="B38" s="54" t="s">
        <v>13</v>
      </c>
      <c r="C38" s="32"/>
      <c r="D38" s="32"/>
      <c r="E38" s="32"/>
      <c r="F38" s="43">
        <f>F39</f>
        <v>70000</v>
      </c>
      <c r="G38" s="5"/>
      <c r="H38" s="5"/>
    </row>
    <row r="39" spans="1:8" ht="36">
      <c r="A39" s="48" t="s">
        <v>156</v>
      </c>
      <c r="B39" s="49" t="s">
        <v>13</v>
      </c>
      <c r="C39" s="50" t="s">
        <v>157</v>
      </c>
      <c r="D39" s="21" t="s">
        <v>111</v>
      </c>
      <c r="E39" s="21"/>
      <c r="F39" s="34">
        <f>F40</f>
        <v>70000</v>
      </c>
      <c r="G39" s="4"/>
      <c r="H39" s="4"/>
    </row>
    <row r="40" spans="1:8" ht="36">
      <c r="A40" s="36" t="s">
        <v>211</v>
      </c>
      <c r="B40" s="49" t="s">
        <v>13</v>
      </c>
      <c r="C40" s="50" t="s">
        <v>158</v>
      </c>
      <c r="D40" s="41"/>
      <c r="E40" s="41"/>
      <c r="F40" s="30">
        <f t="shared" ref="F40:F41" si="3">F41</f>
        <v>70000</v>
      </c>
      <c r="G40" s="4"/>
      <c r="H40" s="4"/>
    </row>
    <row r="41" spans="1:8" ht="36">
      <c r="A41" s="36" t="s">
        <v>34</v>
      </c>
      <c r="B41" s="49" t="s">
        <v>13</v>
      </c>
      <c r="C41" s="50" t="s">
        <v>158</v>
      </c>
      <c r="D41" s="41" t="s">
        <v>35</v>
      </c>
      <c r="E41" s="41"/>
      <c r="F41" s="30">
        <f t="shared" si="3"/>
        <v>70000</v>
      </c>
      <c r="G41" s="4"/>
      <c r="H41" s="4"/>
    </row>
    <row r="42" spans="1:8" ht="36.75">
      <c r="A42" s="36" t="s">
        <v>36</v>
      </c>
      <c r="B42" s="49" t="s">
        <v>13</v>
      </c>
      <c r="C42" s="50" t="s">
        <v>158</v>
      </c>
      <c r="D42" s="41" t="s">
        <v>37</v>
      </c>
      <c r="E42" s="41"/>
      <c r="F42" s="30">
        <v>70000</v>
      </c>
      <c r="G42" s="4"/>
      <c r="H42" s="4"/>
    </row>
    <row r="43" spans="1:8" ht="36.75">
      <c r="A43" s="36" t="s">
        <v>73</v>
      </c>
      <c r="B43" s="21" t="s">
        <v>13</v>
      </c>
      <c r="C43" s="21" t="s">
        <v>164</v>
      </c>
      <c r="D43" s="21"/>
      <c r="E43" s="21"/>
      <c r="F43" s="42">
        <f>F44</f>
        <v>1316920</v>
      </c>
      <c r="G43" s="5"/>
      <c r="H43" s="5"/>
    </row>
    <row r="44" spans="1:8" ht="36">
      <c r="A44" s="48" t="s">
        <v>165</v>
      </c>
      <c r="B44" s="49" t="s">
        <v>13</v>
      </c>
      <c r="C44" s="50" t="s">
        <v>166</v>
      </c>
      <c r="D44" s="21"/>
      <c r="E44" s="21"/>
      <c r="F44" s="60">
        <f>F45+F47+F49+F51+F53</f>
        <v>1316920</v>
      </c>
      <c r="G44" s="5"/>
      <c r="H44" s="5"/>
    </row>
    <row r="45" spans="1:8" ht="36">
      <c r="A45" s="97" t="s">
        <v>235</v>
      </c>
      <c r="B45" s="21" t="s">
        <v>13</v>
      </c>
      <c r="C45" s="21" t="s">
        <v>167</v>
      </c>
      <c r="D45" s="21" t="s">
        <v>111</v>
      </c>
      <c r="E45" s="41"/>
      <c r="F45" s="60">
        <f>F46</f>
        <v>480000</v>
      </c>
      <c r="G45" s="5"/>
      <c r="H45" s="5"/>
    </row>
    <row r="46" spans="1:8" ht="36.75">
      <c r="A46" s="36" t="s">
        <v>36</v>
      </c>
      <c r="B46" s="21" t="s">
        <v>13</v>
      </c>
      <c r="C46" s="21" t="s">
        <v>226</v>
      </c>
      <c r="D46" s="41" t="s">
        <v>37</v>
      </c>
      <c r="E46" s="21"/>
      <c r="F46" s="30">
        <v>480000</v>
      </c>
      <c r="G46" s="5"/>
      <c r="H46" s="5"/>
    </row>
    <row r="47" spans="1:8" ht="36">
      <c r="A47" s="61" t="s">
        <v>169</v>
      </c>
      <c r="B47" s="21" t="s">
        <v>13</v>
      </c>
      <c r="C47" s="50" t="s">
        <v>170</v>
      </c>
      <c r="D47" s="21" t="s">
        <v>111</v>
      </c>
      <c r="E47" s="21"/>
      <c r="F47" s="30">
        <f>F48</f>
        <v>150000</v>
      </c>
      <c r="G47" s="5"/>
      <c r="H47" s="5"/>
    </row>
    <row r="48" spans="1:8" ht="36.75">
      <c r="A48" s="36" t="s">
        <v>36</v>
      </c>
      <c r="B48" s="21" t="s">
        <v>13</v>
      </c>
      <c r="C48" s="50" t="s">
        <v>170</v>
      </c>
      <c r="D48" s="41" t="s">
        <v>37</v>
      </c>
      <c r="E48" s="21"/>
      <c r="F48" s="30">
        <v>150000</v>
      </c>
      <c r="G48" s="5"/>
      <c r="H48" s="5"/>
    </row>
    <row r="49" spans="1:8" ht="36.75">
      <c r="A49" s="61" t="s">
        <v>171</v>
      </c>
      <c r="B49" s="21" t="s">
        <v>13</v>
      </c>
      <c r="C49" s="50" t="s">
        <v>172</v>
      </c>
      <c r="D49" s="21" t="s">
        <v>111</v>
      </c>
      <c r="E49" s="21"/>
      <c r="F49" s="30">
        <f>F50</f>
        <v>300000</v>
      </c>
      <c r="G49" s="5"/>
      <c r="H49" s="5"/>
    </row>
    <row r="50" spans="1:8" ht="36.75">
      <c r="A50" s="36" t="s">
        <v>36</v>
      </c>
      <c r="B50" s="21" t="s">
        <v>13</v>
      </c>
      <c r="C50" s="50" t="s">
        <v>172</v>
      </c>
      <c r="D50" s="41" t="s">
        <v>37</v>
      </c>
      <c r="E50" s="21"/>
      <c r="F50" s="30">
        <v>300000</v>
      </c>
      <c r="G50" s="5"/>
      <c r="H50" s="5"/>
    </row>
    <row r="51" spans="1:8" ht="48">
      <c r="A51" s="35" t="s">
        <v>234</v>
      </c>
      <c r="B51" s="21" t="s">
        <v>13</v>
      </c>
      <c r="C51" s="50" t="s">
        <v>173</v>
      </c>
      <c r="D51" s="21" t="s">
        <v>111</v>
      </c>
      <c r="E51" s="21"/>
      <c r="F51" s="30">
        <f>F52</f>
        <v>200000</v>
      </c>
      <c r="G51" s="5"/>
      <c r="H51" s="5"/>
    </row>
    <row r="52" spans="1:8" ht="36.75">
      <c r="A52" s="36" t="s">
        <v>36</v>
      </c>
      <c r="B52" s="21" t="s">
        <v>13</v>
      </c>
      <c r="C52" s="50" t="s">
        <v>173</v>
      </c>
      <c r="D52" s="41" t="s">
        <v>37</v>
      </c>
      <c r="E52" s="21"/>
      <c r="F52" s="30">
        <v>200000</v>
      </c>
      <c r="G52" s="5"/>
      <c r="H52" s="5"/>
    </row>
    <row r="53" spans="1:8" ht="36">
      <c r="A53" s="35" t="s">
        <v>227</v>
      </c>
      <c r="B53" s="21" t="s">
        <v>13</v>
      </c>
      <c r="C53" s="21" t="s">
        <v>197</v>
      </c>
      <c r="D53" s="21"/>
      <c r="E53" s="21"/>
      <c r="F53" s="60">
        <f>F54</f>
        <v>186920</v>
      </c>
      <c r="G53" s="5"/>
      <c r="H53" s="5"/>
    </row>
    <row r="54" spans="1:8" ht="36.75">
      <c r="A54" s="36" t="s">
        <v>36</v>
      </c>
      <c r="B54" s="21" t="s">
        <v>13</v>
      </c>
      <c r="C54" s="21" t="s">
        <v>197</v>
      </c>
      <c r="D54" s="41" t="s">
        <v>37</v>
      </c>
      <c r="E54" s="41"/>
      <c r="F54" s="30">
        <v>186920</v>
      </c>
      <c r="G54" s="5"/>
      <c r="H54" s="5"/>
    </row>
    <row r="55" spans="1:8" ht="36.75">
      <c r="A55" s="36" t="s">
        <v>94</v>
      </c>
      <c r="B55" s="41" t="s">
        <v>13</v>
      </c>
      <c r="C55" s="41" t="s">
        <v>177</v>
      </c>
      <c r="D55" s="41"/>
      <c r="E55" s="41"/>
      <c r="F55" s="42">
        <f>F57</f>
        <v>2312000</v>
      </c>
      <c r="G55" s="5"/>
      <c r="H55" s="5"/>
    </row>
    <row r="56" spans="1:8" ht="36.75">
      <c r="A56" s="63" t="s">
        <v>178</v>
      </c>
      <c r="B56" s="64" t="s">
        <v>13</v>
      </c>
      <c r="C56" s="65" t="s">
        <v>179</v>
      </c>
      <c r="D56" s="41"/>
      <c r="E56" s="41"/>
      <c r="F56" s="30">
        <f>F57</f>
        <v>2312000</v>
      </c>
      <c r="G56" s="5"/>
      <c r="H56" s="5"/>
    </row>
    <row r="57" spans="1:8" ht="48">
      <c r="A57" s="20" t="s">
        <v>95</v>
      </c>
      <c r="B57" s="41" t="s">
        <v>13</v>
      </c>
      <c r="C57" s="52" t="s">
        <v>180</v>
      </c>
      <c r="D57" s="66" t="s">
        <v>111</v>
      </c>
      <c r="E57" s="66"/>
      <c r="F57" s="30">
        <f>F58</f>
        <v>2312000</v>
      </c>
      <c r="G57" s="5"/>
      <c r="H57" s="5"/>
    </row>
    <row r="58" spans="1:8" ht="36.75">
      <c r="A58" s="20" t="s">
        <v>96</v>
      </c>
      <c r="B58" s="41" t="s">
        <v>13</v>
      </c>
      <c r="C58" s="52" t="s">
        <v>180</v>
      </c>
      <c r="D58" s="68" t="s">
        <v>88</v>
      </c>
      <c r="E58" s="68"/>
      <c r="F58" s="30">
        <v>2312000</v>
      </c>
      <c r="G58" s="5"/>
      <c r="H58" s="5"/>
    </row>
    <row r="59" spans="1:8" ht="36">
      <c r="A59" s="20" t="s">
        <v>78</v>
      </c>
      <c r="B59" s="21" t="s">
        <v>13</v>
      </c>
      <c r="C59" s="21" t="s">
        <v>182</v>
      </c>
      <c r="D59" s="21"/>
      <c r="E59" s="21"/>
      <c r="F59" s="42">
        <f>F60</f>
        <v>172160</v>
      </c>
      <c r="G59" s="5"/>
      <c r="H59" s="5"/>
    </row>
    <row r="60" spans="1:8" ht="36">
      <c r="A60" s="51" t="s">
        <v>183</v>
      </c>
      <c r="B60" s="49" t="s">
        <v>13</v>
      </c>
      <c r="C60" s="50" t="s">
        <v>184</v>
      </c>
      <c r="D60" s="52" t="s">
        <v>111</v>
      </c>
      <c r="E60" s="21"/>
      <c r="F60" s="30">
        <f>F61+F63+F65</f>
        <v>172160</v>
      </c>
      <c r="G60" s="5"/>
      <c r="H60" s="5"/>
    </row>
    <row r="61" spans="1:8" ht="36">
      <c r="A61" s="51" t="s">
        <v>185</v>
      </c>
      <c r="B61" s="49" t="s">
        <v>13</v>
      </c>
      <c r="C61" s="50" t="s">
        <v>186</v>
      </c>
      <c r="D61" s="52" t="s">
        <v>111</v>
      </c>
      <c r="E61" s="41"/>
      <c r="F61" s="30">
        <f>F62</f>
        <v>92160</v>
      </c>
      <c r="G61" s="5"/>
      <c r="H61" s="5"/>
    </row>
    <row r="62" spans="1:8" ht="36">
      <c r="A62" s="36" t="s">
        <v>188</v>
      </c>
      <c r="B62" s="21" t="s">
        <v>50</v>
      </c>
      <c r="C62" s="50" t="s">
        <v>186</v>
      </c>
      <c r="D62" s="41" t="s">
        <v>81</v>
      </c>
      <c r="E62" s="41" t="s">
        <v>189</v>
      </c>
      <c r="F62" s="30">
        <v>92160</v>
      </c>
      <c r="G62" s="5"/>
      <c r="H62" s="5"/>
    </row>
    <row r="63" spans="1:8" ht="36">
      <c r="A63" s="71" t="s">
        <v>192</v>
      </c>
      <c r="B63" s="21" t="s">
        <v>50</v>
      </c>
      <c r="C63" s="21" t="s">
        <v>191</v>
      </c>
      <c r="D63" s="41" t="s">
        <v>111</v>
      </c>
      <c r="E63" s="41"/>
      <c r="F63" s="30">
        <f>F64</f>
        <v>30000</v>
      </c>
      <c r="G63" s="5"/>
      <c r="H63" s="5"/>
    </row>
    <row r="64" spans="1:8" ht="22.5" customHeight="1">
      <c r="A64" s="71" t="s">
        <v>82</v>
      </c>
      <c r="B64" s="21" t="s">
        <v>50</v>
      </c>
      <c r="C64" s="21" t="s">
        <v>191</v>
      </c>
      <c r="D64" s="41" t="s">
        <v>198</v>
      </c>
      <c r="E64" s="41" t="s">
        <v>83</v>
      </c>
      <c r="F64" s="30">
        <v>30000</v>
      </c>
      <c r="G64" s="5"/>
      <c r="H64" s="5"/>
    </row>
    <row r="65" spans="1:8" ht="108">
      <c r="A65" s="72" t="s">
        <v>84</v>
      </c>
      <c r="B65" s="21" t="s">
        <v>50</v>
      </c>
      <c r="C65" s="21" t="s">
        <v>193</v>
      </c>
      <c r="D65" s="41" t="s">
        <v>111</v>
      </c>
      <c r="E65" s="41"/>
      <c r="F65" s="30">
        <f>F66</f>
        <v>50000</v>
      </c>
      <c r="G65" s="5"/>
      <c r="H65" s="5"/>
    </row>
    <row r="66" spans="1:8" ht="27.75" customHeight="1">
      <c r="A66" s="73" t="s">
        <v>87</v>
      </c>
      <c r="B66" s="21" t="s">
        <v>50</v>
      </c>
      <c r="C66" s="21" t="s">
        <v>194</v>
      </c>
      <c r="D66" s="41" t="s">
        <v>88</v>
      </c>
      <c r="E66" s="41"/>
      <c r="F66" s="30">
        <v>50000</v>
      </c>
      <c r="G66" s="5"/>
      <c r="H66" s="5"/>
    </row>
    <row r="67" spans="1:8" ht="27.75" customHeight="1">
      <c r="A67" s="80" t="s">
        <v>100</v>
      </c>
      <c r="B67" s="76" t="s">
        <v>13</v>
      </c>
      <c r="C67" s="78" t="s">
        <v>195</v>
      </c>
      <c r="D67" s="78"/>
      <c r="E67" s="78"/>
      <c r="F67" s="92">
        <f t="shared" ref="F67" si="4">F68</f>
        <v>5000</v>
      </c>
      <c r="G67" s="5"/>
      <c r="H67" s="5"/>
    </row>
    <row r="68" spans="1:8" ht="72">
      <c r="A68" s="20" t="s">
        <v>101</v>
      </c>
      <c r="B68" s="76" t="s">
        <v>13</v>
      </c>
      <c r="C68" s="78" t="s">
        <v>196</v>
      </c>
      <c r="D68" s="78" t="s">
        <v>111</v>
      </c>
      <c r="E68" s="78"/>
      <c r="F68" s="79">
        <f>F69</f>
        <v>5000</v>
      </c>
      <c r="G68" s="5"/>
      <c r="H68" s="5"/>
    </row>
    <row r="69" spans="1:8" ht="36">
      <c r="A69" s="20" t="s">
        <v>96</v>
      </c>
      <c r="B69" s="76" t="s">
        <v>13</v>
      </c>
      <c r="C69" s="66" t="s">
        <v>196</v>
      </c>
      <c r="D69" s="32" t="s">
        <v>88</v>
      </c>
      <c r="E69" s="32"/>
      <c r="F69" s="62">
        <v>5000</v>
      </c>
      <c r="G69" s="5"/>
      <c r="H69" s="5"/>
    </row>
    <row r="70" spans="1:8" ht="15.75">
      <c r="A70" s="83" t="s">
        <v>102</v>
      </c>
      <c r="B70" s="84"/>
      <c r="C70" s="84"/>
      <c r="D70" s="84"/>
      <c r="E70" s="84"/>
      <c r="F70" s="85">
        <f>F11</f>
        <v>3511562</v>
      </c>
      <c r="G70" s="5"/>
      <c r="H70" s="5"/>
    </row>
    <row r="71" spans="1:8" ht="22.5" customHeight="1">
      <c r="A71" s="95" t="s">
        <v>229</v>
      </c>
      <c r="B71" s="95"/>
      <c r="C71" s="95"/>
      <c r="D71" s="95"/>
      <c r="E71" s="95"/>
      <c r="F71" s="96">
        <f>F11+F27+F32+F38+F43+F55+F59+F67</f>
        <v>8008783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№4</vt:lpstr>
      <vt:lpstr>№5</vt:lpstr>
      <vt:lpstr>№6</vt:lpstr>
      <vt:lpstr>2020-7</vt:lpstr>
      <vt:lpstr>2020-8</vt:lpstr>
      <vt:lpstr>2020-9</vt:lpstr>
      <vt:lpstr>2021-10</vt:lpstr>
      <vt:lpstr>2021-11</vt:lpstr>
      <vt:lpstr>2021-12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2018-11-20T12:21:27Z</dcterms:modified>
</cp:coreProperties>
</file>