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/>
  </bookViews>
  <sheets>
    <sheet name="2017 измен в дек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5" i="1"/>
  <c r="E24"/>
  <c r="E23"/>
  <c r="D22"/>
  <c r="E22" s="1"/>
  <c r="C22"/>
  <c r="E21"/>
  <c r="E20"/>
  <c r="E19"/>
  <c r="C19"/>
  <c r="E18"/>
  <c r="D18"/>
  <c r="E17"/>
  <c r="E16"/>
  <c r="E15"/>
  <c r="D14"/>
  <c r="E14" s="1"/>
  <c r="C14"/>
  <c r="E13"/>
  <c r="D12"/>
  <c r="E12" s="1"/>
  <c r="C12"/>
  <c r="E11"/>
  <c r="D10"/>
  <c r="E10" s="1"/>
  <c r="C10"/>
  <c r="C9"/>
  <c r="C26" s="1"/>
  <c r="D9" l="1"/>
  <c r="E9" s="1"/>
  <c r="D26" l="1"/>
  <c r="E26" s="1"/>
</calcChain>
</file>

<file path=xl/sharedStrings.xml><?xml version="1.0" encoding="utf-8"?>
<sst xmlns="http://schemas.openxmlformats.org/spreadsheetml/2006/main" count="45" uniqueCount="45">
  <si>
    <t>Приложение №1</t>
  </si>
  <si>
    <t>к решению Сельской Думы</t>
  </si>
  <si>
    <t>сельского поселения "Деревня Заболотье"</t>
  </si>
  <si>
    <t>От 05.04.2018 г. № 10</t>
  </si>
  <si>
    <t>Объем доходов  бюджета муниципального образования сельского поселения "Деревня Заболотье"        на 2017 год</t>
  </si>
  <si>
    <t>Код дохода</t>
  </si>
  <si>
    <t>Наименование показателя</t>
  </si>
  <si>
    <t>План на год</t>
  </si>
  <si>
    <t>Изменения в январе 2018 г.</t>
  </si>
  <si>
    <t>* справочно разница</t>
  </si>
  <si>
    <t xml:space="preserve"> 1 00 00000 00 0000 000</t>
  </si>
  <si>
    <t xml:space="preserve">  НАЛОГОВЫЕ И НЕНАЛОГОВЫЕ ДОХОДЫ</t>
  </si>
  <si>
    <t xml:space="preserve"> 1 01 00000 00 0000 000</t>
  </si>
  <si>
    <t xml:space="preserve">  НАЛОГИ НА ПРИБЫЛЬ, ДОХОДЫ</t>
  </si>
  <si>
    <t xml:space="preserve"> 1 01 02000 01 0000 110</t>
  </si>
  <si>
    <t xml:space="preserve">  Налог на доходы физических лиц</t>
  </si>
  <si>
    <t xml:space="preserve"> 1 05 00000 00 0000 000</t>
  </si>
  <si>
    <t xml:space="preserve">  НАЛОГИ НА СОВОКУПНЫЙ ДОХОД</t>
  </si>
  <si>
    <t xml:space="preserve"> 1 05 01000 00 0000 110</t>
  </si>
  <si>
    <t xml:space="preserve">  Налог, взимаемый в связи с применением упрощенной системы налогообложения</t>
  </si>
  <si>
    <t xml:space="preserve"> 1 06 00000 00 0000 000</t>
  </si>
  <si>
    <t xml:space="preserve">  НАЛОГИ НА ИМУЩЕСТВО</t>
  </si>
  <si>
    <t xml:space="preserve"> 1 06 01000 00 0000 110</t>
  </si>
  <si>
    <t xml:space="preserve">  Налог на имущество физических лиц</t>
  </si>
  <si>
    <t xml:space="preserve"> 1 06 06000 00 0000 110</t>
  </si>
  <si>
    <t xml:space="preserve">  Земельный налог</t>
  </si>
  <si>
    <t xml:space="preserve"> 1 11 00000 00 0000 000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</si>
  <si>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</si>
  <si>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2 00 00000 00 0000 000</t>
  </si>
  <si>
    <t xml:space="preserve">  БЕЗВОЗМЕЗДНЫЕ ПОСТУПЛЕНИЯ</t>
  </si>
  <si>
    <t>2 02 10000 00 0000 151</t>
  </si>
  <si>
    <t xml:space="preserve">  Дотации бюджетам бюджетной системы Российской Федерации</t>
  </si>
  <si>
    <t xml:space="preserve"> 2 02 20000 00 0000 151</t>
  </si>
  <si>
    <t xml:space="preserve">  Субсидии бюджетам бюджетной системы Российской Федерации (межбюджетные субсидии)</t>
  </si>
  <si>
    <t xml:space="preserve"> 2 02 30000 00 0000 151</t>
  </si>
  <si>
    <t xml:space="preserve">  Субвенции бюджетам бюджетной системы Российской Федерации</t>
  </si>
  <si>
    <t xml:space="preserve"> 2 02 49999 10 0000 151</t>
  </si>
  <si>
    <t xml:space="preserve">  Прочие межбюджетные трансферты, передаваемые бюджетам сельских поселений</t>
  </si>
  <si>
    <t xml:space="preserve"> 2 02 49999 10 0401 151</t>
  </si>
  <si>
    <t xml:space="preserve">  Прочие межбюджетные трансферты, передаваемые бюджетам сельских поселений из бюджетов МР на исполнение полномочий  по коммунальному хозяйству ( в рамках МП «Обеспечение доступным и комфортным жильем и коммунальными услугами население Людиновского района»)</t>
  </si>
  <si>
    <t xml:space="preserve"> 2 02 49999 10 0402 151</t>
  </si>
  <si>
    <t xml:space="preserve">  Прочие межбюджетные трансферты, передаваемые бюджетам сельских  поселений из бюджетов МР на исполнение полномочий  по коммунальному хозяйству ( в рамках МП «Повышение эффективности использования топливно-энергетических ресурсов в  Людиновском  районе»)</t>
  </si>
  <si>
    <t xml:space="preserve"> 2 02 49999 10 0403 151</t>
  </si>
  <si>
    <t xml:space="preserve">  Прочие межбюджетные трансферты, передаваемые бюджетам сельских  поселений из бюджетов МР на исполнение полномочий  по коммунальному хозяйству ( в рамках МП «Охрана окружающей среды  в  Людиновском  районе»)</t>
  </si>
  <si>
    <t>Доходы бюджета - всего</t>
  </si>
</sst>
</file>

<file path=xl/styles.xml><?xml version="1.0" encoding="utf-8"?>
<styleSheet xmlns="http://schemas.openxmlformats.org/spreadsheetml/2006/main">
  <fonts count="10">
    <font>
      <sz val="11"/>
      <color rgb="FF000000"/>
      <name val="Calibri"/>
      <family val="2"/>
      <charset val="204"/>
    </font>
    <font>
      <b/>
      <sz val="12"/>
      <color rgb="FF9999FF"/>
      <name val="Times New Roman Cyr"/>
      <family val="1"/>
      <charset val="204"/>
    </font>
    <font>
      <i/>
      <sz val="10"/>
      <color rgb="FF000000"/>
      <name val="Calibri"/>
      <family val="2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" fontId="1" fillId="0" borderId="0"/>
  </cellStyleXfs>
  <cellXfs count="31">
    <xf numFmtId="0" fontId="0" fillId="0" borderId="0" xfId="0"/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0" fontId="0" fillId="0" borderId="0" xfId="0" applyAlignment="1"/>
    <xf numFmtId="0" fontId="2" fillId="0" borderId="0" xfId="0" applyFont="1"/>
    <xf numFmtId="0" fontId="3" fillId="0" borderId="0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0" fillId="0" borderId="4" xfId="0" applyFont="1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4" fontId="7" fillId="0" borderId="4" xfId="0" applyNumberFormat="1" applyFont="1" applyBorder="1" applyAlignment="1">
      <alignment horizontal="right"/>
    </xf>
    <xf numFmtId="4" fontId="8" fillId="0" borderId="2" xfId="0" applyNumberFormat="1" applyFont="1" applyBorder="1" applyAlignment="1">
      <alignment horizontal="right"/>
    </xf>
    <xf numFmtId="0" fontId="6" fillId="0" borderId="9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4" fontId="9" fillId="0" borderId="1" xfId="0" applyNumberFormat="1" applyFont="1" applyBorder="1" applyAlignment="1">
      <alignment horizontal="right"/>
    </xf>
    <xf numFmtId="0" fontId="6" fillId="0" borderId="10" xfId="0" applyFont="1" applyBorder="1" applyAlignment="1">
      <alignment horizontal="center" wrapText="1"/>
    </xf>
    <xf numFmtId="0" fontId="7" fillId="0" borderId="3" xfId="0" applyFont="1" applyBorder="1" applyAlignment="1">
      <alignment wrapText="1"/>
    </xf>
    <xf numFmtId="4" fontId="7" fillId="0" borderId="3" xfId="0" applyNumberFormat="1" applyFont="1" applyBorder="1" applyAlignment="1">
      <alignment horizontal="right"/>
    </xf>
    <xf numFmtId="4" fontId="8" fillId="0" borderId="11" xfId="0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4" fontId="7" fillId="0" borderId="12" xfId="0" applyNumberFormat="1" applyFont="1" applyBorder="1" applyAlignment="1">
      <alignment horizontal="right"/>
    </xf>
    <xf numFmtId="4" fontId="8" fillId="0" borderId="13" xfId="0" applyNumberFormat="1" applyFont="1" applyBorder="1" applyAlignment="1">
      <alignment horizontal="right"/>
    </xf>
    <xf numFmtId="4" fontId="9" fillId="0" borderId="14" xfId="0" applyNumberFormat="1" applyFont="1" applyBorder="1" applyAlignment="1">
      <alignment horizontal="right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topLeftCell="A16" zoomScale="80" zoomScaleNormal="80" workbookViewId="0">
      <selection activeCell="G8" sqref="G8"/>
    </sheetView>
  </sheetViews>
  <sheetFormatPr defaultRowHeight="15"/>
  <cols>
    <col min="1" max="1" width="18.140625" customWidth="1"/>
    <col min="2" max="2" width="36.7109375" style="4" customWidth="1"/>
    <col min="3" max="3" width="12.42578125" customWidth="1"/>
    <col min="4" max="4" width="16" customWidth="1"/>
    <col min="5" max="5" width="14.28515625" style="5" customWidth="1"/>
    <col min="6" max="1025" width="8.7109375" customWidth="1"/>
  </cols>
  <sheetData>
    <row r="1" spans="1:5">
      <c r="B1" s="3" t="s">
        <v>0</v>
      </c>
      <c r="C1" s="3"/>
      <c r="D1" s="3"/>
      <c r="E1" s="3"/>
    </row>
    <row r="2" spans="1:5" ht="14.45" customHeight="1">
      <c r="B2" s="2" t="s">
        <v>1</v>
      </c>
      <c r="C2" s="2"/>
      <c r="D2" s="2"/>
      <c r="E2" s="2"/>
    </row>
    <row r="3" spans="1:5">
      <c r="B3" s="3" t="s">
        <v>2</v>
      </c>
      <c r="C3" s="3"/>
      <c r="D3" s="3"/>
      <c r="E3" s="3"/>
    </row>
    <row r="4" spans="1:5">
      <c r="B4" s="3" t="s">
        <v>3</v>
      </c>
      <c r="C4" s="3"/>
      <c r="D4" s="3"/>
      <c r="E4" s="3"/>
    </row>
    <row r="5" spans="1:5">
      <c r="B5" s="6"/>
      <c r="C5" s="6"/>
      <c r="D5" s="6"/>
      <c r="E5" s="6"/>
    </row>
    <row r="6" spans="1:5" ht="34.15" customHeight="1">
      <c r="A6" s="1" t="s">
        <v>4</v>
      </c>
      <c r="B6" s="1"/>
      <c r="C6" s="1"/>
      <c r="D6" s="1"/>
      <c r="E6" s="1"/>
    </row>
    <row r="8" spans="1:5" ht="31.9" customHeight="1">
      <c r="A8" s="7" t="s">
        <v>5</v>
      </c>
      <c r="B8" s="8" t="s">
        <v>6</v>
      </c>
      <c r="C8" s="9" t="s">
        <v>7</v>
      </c>
      <c r="D8" s="10" t="s">
        <v>8</v>
      </c>
      <c r="E8" s="11" t="s">
        <v>9</v>
      </c>
    </row>
    <row r="9" spans="1:5" ht="24.75">
      <c r="A9" s="12" t="s">
        <v>10</v>
      </c>
      <c r="B9" s="13" t="s">
        <v>11</v>
      </c>
      <c r="C9" s="14">
        <f>C10+C12+C14+C17</f>
        <v>2755000</v>
      </c>
      <c r="D9" s="14">
        <f>D10+D12+D14+D17</f>
        <v>6622000</v>
      </c>
      <c r="E9" s="15">
        <f t="shared" ref="E9:E26" si="0">D9-C9</f>
        <v>3867000</v>
      </c>
    </row>
    <row r="10" spans="1:5" ht="23.25">
      <c r="A10" s="16" t="s">
        <v>12</v>
      </c>
      <c r="B10" s="17" t="s">
        <v>13</v>
      </c>
      <c r="C10" s="18">
        <f>C11</f>
        <v>150000</v>
      </c>
      <c r="D10" s="18">
        <f>D11</f>
        <v>918000</v>
      </c>
      <c r="E10" s="15">
        <f t="shared" si="0"/>
        <v>768000</v>
      </c>
    </row>
    <row r="11" spans="1:5" ht="23.25">
      <c r="A11" s="19" t="s">
        <v>14</v>
      </c>
      <c r="B11" s="20" t="s">
        <v>15</v>
      </c>
      <c r="C11" s="21">
        <v>150000</v>
      </c>
      <c r="D11" s="21">
        <v>918000</v>
      </c>
      <c r="E11" s="15">
        <f t="shared" si="0"/>
        <v>768000</v>
      </c>
    </row>
    <row r="12" spans="1:5" ht="23.25">
      <c r="A12" s="16" t="s">
        <v>16</v>
      </c>
      <c r="B12" s="17" t="s">
        <v>17</v>
      </c>
      <c r="C12" s="18">
        <f>C13</f>
        <v>5000</v>
      </c>
      <c r="D12" s="18">
        <f>D13</f>
        <v>0</v>
      </c>
      <c r="E12" s="15">
        <f t="shared" si="0"/>
        <v>-5000</v>
      </c>
    </row>
    <row r="13" spans="1:5" ht="21.6" customHeight="1">
      <c r="A13" s="19" t="s">
        <v>18</v>
      </c>
      <c r="B13" s="20" t="s">
        <v>19</v>
      </c>
      <c r="C13" s="21">
        <v>5000</v>
      </c>
      <c r="D13" s="21">
        <v>0</v>
      </c>
      <c r="E13" s="15">
        <f t="shared" si="0"/>
        <v>-5000</v>
      </c>
    </row>
    <row r="14" spans="1:5" ht="23.25">
      <c r="A14" s="16" t="s">
        <v>20</v>
      </c>
      <c r="B14" s="17" t="s">
        <v>21</v>
      </c>
      <c r="C14" s="18">
        <f>C15+C16</f>
        <v>200000</v>
      </c>
      <c r="D14" s="18">
        <f>D15+D16</f>
        <v>872000</v>
      </c>
      <c r="E14" s="15">
        <f t="shared" si="0"/>
        <v>672000</v>
      </c>
    </row>
    <row r="15" spans="1:5" ht="23.25">
      <c r="A15" s="19" t="s">
        <v>22</v>
      </c>
      <c r="B15" s="20" t="s">
        <v>23</v>
      </c>
      <c r="C15" s="21">
        <v>0</v>
      </c>
      <c r="D15" s="21">
        <v>227000</v>
      </c>
      <c r="E15" s="15">
        <f t="shared" si="0"/>
        <v>227000</v>
      </c>
    </row>
    <row r="16" spans="1:5" ht="23.25">
      <c r="A16" s="19" t="s">
        <v>24</v>
      </c>
      <c r="B16" s="20" t="s">
        <v>25</v>
      </c>
      <c r="C16" s="21">
        <v>200000</v>
      </c>
      <c r="D16" s="21">
        <v>645000</v>
      </c>
      <c r="E16" s="15">
        <f t="shared" si="0"/>
        <v>445000</v>
      </c>
    </row>
    <row r="17" spans="1:5" ht="48.75">
      <c r="A17" s="22" t="s">
        <v>26</v>
      </c>
      <c r="B17" s="23" t="s">
        <v>27</v>
      </c>
      <c r="C17" s="24">
        <v>2400000</v>
      </c>
      <c r="D17" s="24">
        <v>4832000</v>
      </c>
      <c r="E17" s="15">
        <f t="shared" si="0"/>
        <v>2432000</v>
      </c>
    </row>
    <row r="18" spans="1:5" ht="23.25">
      <c r="A18" s="12" t="s">
        <v>28</v>
      </c>
      <c r="B18" s="13" t="s">
        <v>29</v>
      </c>
      <c r="C18" s="14">
        <v>5421678</v>
      </c>
      <c r="D18" s="14">
        <f>D19+D20+D21+D22</f>
        <v>6316678</v>
      </c>
      <c r="E18" s="15">
        <f t="shared" si="0"/>
        <v>895000</v>
      </c>
    </row>
    <row r="19" spans="1:5" ht="24.75">
      <c r="A19" s="19" t="s">
        <v>30</v>
      </c>
      <c r="B19" s="20" t="s">
        <v>31</v>
      </c>
      <c r="C19" s="21">
        <f>C20+C21</f>
        <v>5421678</v>
      </c>
      <c r="D19" s="21">
        <v>5330121</v>
      </c>
      <c r="E19" s="15">
        <f t="shared" si="0"/>
        <v>-91557</v>
      </c>
    </row>
    <row r="20" spans="1:5" ht="36.75">
      <c r="A20" s="19" t="s">
        <v>32</v>
      </c>
      <c r="B20" s="20" t="s">
        <v>33</v>
      </c>
      <c r="C20" s="21">
        <v>5330121</v>
      </c>
      <c r="D20" s="21">
        <v>0</v>
      </c>
      <c r="E20" s="15">
        <f t="shared" si="0"/>
        <v>-5330121</v>
      </c>
    </row>
    <row r="21" spans="1:5" ht="24.75">
      <c r="A21" s="19" t="s">
        <v>34</v>
      </c>
      <c r="B21" s="20" t="s">
        <v>35</v>
      </c>
      <c r="C21" s="21">
        <v>91557</v>
      </c>
      <c r="D21" s="21">
        <v>91557</v>
      </c>
      <c r="E21" s="25">
        <f t="shared" si="0"/>
        <v>0</v>
      </c>
    </row>
    <row r="22" spans="1:5" ht="36.75">
      <c r="A22" s="16" t="s">
        <v>36</v>
      </c>
      <c r="B22" s="17" t="s">
        <v>37</v>
      </c>
      <c r="C22" s="21">
        <f>C23+C24+C25</f>
        <v>0</v>
      </c>
      <c r="D22" s="21">
        <f>D23+D24+D25</f>
        <v>895000</v>
      </c>
      <c r="E22" s="25">
        <f t="shared" si="0"/>
        <v>895000</v>
      </c>
    </row>
    <row r="23" spans="1:5" ht="79.5">
      <c r="A23" s="19" t="s">
        <v>38</v>
      </c>
      <c r="B23" s="26" t="s">
        <v>39</v>
      </c>
      <c r="C23" s="21"/>
      <c r="D23" s="21">
        <v>760000</v>
      </c>
      <c r="E23" s="25">
        <f t="shared" si="0"/>
        <v>760000</v>
      </c>
    </row>
    <row r="24" spans="1:5" ht="73.900000000000006" customHeight="1">
      <c r="A24" s="19" t="s">
        <v>40</v>
      </c>
      <c r="B24" s="26" t="s">
        <v>41</v>
      </c>
      <c r="C24" s="21"/>
      <c r="D24" s="21">
        <v>75000</v>
      </c>
      <c r="E24" s="25">
        <f t="shared" si="0"/>
        <v>75000</v>
      </c>
    </row>
    <row r="25" spans="1:5" ht="54" customHeight="1">
      <c r="A25" s="19" t="s">
        <v>42</v>
      </c>
      <c r="B25" s="26" t="s">
        <v>43</v>
      </c>
      <c r="C25" s="21"/>
      <c r="D25" s="21">
        <v>60000</v>
      </c>
      <c r="E25" s="25">
        <f t="shared" si="0"/>
        <v>60000</v>
      </c>
    </row>
    <row r="26" spans="1:5">
      <c r="A26" s="27"/>
      <c r="B26" s="23" t="s">
        <v>44</v>
      </c>
      <c r="C26" s="28">
        <f>C18+C9</f>
        <v>8176678</v>
      </c>
      <c r="D26" s="28">
        <f>D18+D9</f>
        <v>12938678</v>
      </c>
      <c r="E26" s="29">
        <f t="shared" si="0"/>
        <v>4762000</v>
      </c>
    </row>
    <row r="27" spans="1:5">
      <c r="D27" s="30"/>
    </row>
  </sheetData>
  <mergeCells count="5">
    <mergeCell ref="B1:E1"/>
    <mergeCell ref="B2:E2"/>
    <mergeCell ref="B3:E3"/>
    <mergeCell ref="B4:E4"/>
    <mergeCell ref="A6:E6"/>
  </mergeCells>
  <pageMargins left="0.70833333333333304" right="0.51180555555555496" top="0.74791666666666701" bottom="0.55138888888888904" header="0.51180555555555496" footer="0.51180555555555496"/>
  <pageSetup paperSize="9" scale="92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LibreOffice/5.3.2.2$Windows_x86 LibreOffice_project/6cd4f1ef626f15116896b1d8e1398b56da0d0ee1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 измен в дек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2</cp:revision>
  <cp:lastPrinted>2018-04-24T05:41:46Z</cp:lastPrinted>
  <dcterms:created xsi:type="dcterms:W3CDTF">2006-09-28T05:33:49Z</dcterms:created>
  <dcterms:modified xsi:type="dcterms:W3CDTF">2018-04-24T05:41:50Z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