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изм от марта" sheetId="4" r:id="rId1"/>
  </sheets>
  <calcPr calcId="152511"/>
</workbook>
</file>

<file path=xl/calcChain.xml><?xml version="1.0" encoding="utf-8"?>
<calcChain xmlns="http://schemas.openxmlformats.org/spreadsheetml/2006/main">
  <c r="G169" i="4" l="1"/>
  <c r="G167" i="4"/>
  <c r="G166" i="4" s="1"/>
  <c r="G165" i="4" s="1"/>
  <c r="G128" i="4"/>
  <c r="G127" i="4" s="1"/>
  <c r="G126" i="4" s="1"/>
  <c r="G119" i="4"/>
  <c r="G234" i="4"/>
  <c r="G229" i="4"/>
  <c r="G224" i="4"/>
  <c r="G223" i="4" s="1"/>
  <c r="G222" i="4" s="1"/>
  <c r="G220" i="4"/>
  <c r="G219" i="4" s="1"/>
  <c r="G218" i="4" s="1"/>
  <c r="G212" i="4"/>
  <c r="G211" i="4" s="1"/>
  <c r="G210" i="4" s="1"/>
  <c r="G201" i="4"/>
  <c r="G199" i="4"/>
  <c r="G197" i="4"/>
  <c r="G196" i="4" s="1"/>
  <c r="G194" i="4" s="1"/>
  <c r="G191" i="4"/>
  <c r="G190" i="4" s="1"/>
  <c r="G187" i="4"/>
  <c r="G186" i="4" s="1"/>
  <c r="G181" i="4"/>
  <c r="G179" i="4" s="1"/>
  <c r="G176" i="4"/>
  <c r="G175" i="4" s="1"/>
  <c r="G174" i="4" s="1"/>
  <c r="G161" i="4"/>
  <c r="G160" i="4" s="1"/>
  <c r="G159" i="4" s="1"/>
  <c r="G157" i="4"/>
  <c r="G156" i="4" s="1"/>
  <c r="G155" i="4" s="1"/>
  <c r="G149" i="4"/>
  <c r="G148" i="4" s="1"/>
  <c r="G147" i="4" s="1"/>
  <c r="G145" i="4"/>
  <c r="G144" i="4" s="1"/>
  <c r="G143" i="4" s="1"/>
  <c r="G142" i="4" s="1"/>
  <c r="G141" i="4" s="1"/>
  <c r="G137" i="4"/>
  <c r="G136" i="4" s="1"/>
  <c r="G135" i="4" s="1"/>
  <c r="G133" i="4"/>
  <c r="G132" i="4" s="1"/>
  <c r="G131" i="4" s="1"/>
  <c r="G124" i="4"/>
  <c r="G123" i="4" s="1"/>
  <c r="G122" i="4" s="1"/>
  <c r="G118" i="4"/>
  <c r="G117" i="4" s="1"/>
  <c r="G110" i="4"/>
  <c r="G109" i="4" s="1"/>
  <c r="G105" i="4"/>
  <c r="G104" i="4" s="1"/>
  <c r="G100" i="4"/>
  <c r="G99" i="4" s="1"/>
  <c r="G94" i="4"/>
  <c r="G93" i="4" s="1"/>
  <c r="G88" i="4"/>
  <c r="G87" i="4" s="1"/>
  <c r="G86" i="4" s="1"/>
  <c r="G76" i="4"/>
  <c r="G74" i="4"/>
  <c r="G69" i="4"/>
  <c r="G68" i="4" s="1"/>
  <c r="G60" i="4"/>
  <c r="G59" i="4" s="1"/>
  <c r="G58" i="4" s="1"/>
  <c r="G52" i="4"/>
  <c r="G51" i="4" s="1"/>
  <c r="G50" i="4" s="1"/>
  <c r="G49" i="4" s="1"/>
  <c r="G48" i="4" s="1"/>
  <c r="G44" i="4"/>
  <c r="G43" i="4" s="1"/>
  <c r="G42" i="4" s="1"/>
  <c r="G40" i="4"/>
  <c r="G38" i="4"/>
  <c r="G30" i="4"/>
  <c r="G24" i="4"/>
  <c r="G19" i="4"/>
  <c r="G18" i="4" s="1"/>
  <c r="G152" i="4" l="1"/>
  <c r="G151" i="4" s="1"/>
  <c r="G140" i="4" s="1"/>
  <c r="G116" i="4"/>
  <c r="G189" i="4"/>
  <c r="G215" i="4"/>
  <c r="G73" i="4"/>
  <c r="G72" i="4" s="1"/>
  <c r="G173" i="4"/>
  <c r="G23" i="4"/>
  <c r="G22" i="4" s="1"/>
  <c r="G17" i="4" s="1"/>
  <c r="G16" i="4" s="1"/>
  <c r="G15" i="4" s="1"/>
  <c r="G14" i="4" s="1"/>
  <c r="G13" i="4" s="1"/>
  <c r="G102" i="4"/>
  <c r="G103" i="4"/>
  <c r="G56" i="4"/>
  <c r="G55" i="4" s="1"/>
  <c r="G57" i="4"/>
  <c r="G98" i="4"/>
  <c r="G97" i="4"/>
  <c r="G91" i="4"/>
  <c r="G92" i="4"/>
  <c r="G217" i="4"/>
  <c r="G216" i="4" s="1"/>
  <c r="G214" i="4"/>
  <c r="G184" i="4"/>
  <c r="G172" i="4" s="1"/>
  <c r="G185" i="4"/>
  <c r="G208" i="4"/>
  <c r="G209" i="4"/>
  <c r="G108" i="4"/>
  <c r="G107" i="4"/>
  <c r="G67" i="4"/>
  <c r="G130" i="4"/>
  <c r="G115" i="4" s="1"/>
  <c r="G180" i="4"/>
  <c r="G195" i="4"/>
  <c r="G12" i="4" l="1"/>
  <c r="G164" i="4"/>
  <c r="G163" i="4" s="1"/>
  <c r="G139" i="4" s="1"/>
  <c r="G85" i="4"/>
  <c r="G84" i="4" s="1"/>
  <c r="G83" i="4" s="1"/>
  <c r="G82" i="4" s="1"/>
  <c r="G207" i="4"/>
  <c r="G206" i="4"/>
  <c r="G66" i="4"/>
  <c r="G65" i="4"/>
  <c r="G64" i="4" s="1"/>
  <c r="G114" i="4"/>
  <c r="G113" i="4" s="1"/>
  <c r="G112" i="4" s="1"/>
  <c r="G11" i="4" l="1"/>
  <c r="G236" i="4" s="1"/>
</calcChain>
</file>

<file path=xl/sharedStrings.xml><?xml version="1.0" encoding="utf-8"?>
<sst xmlns="http://schemas.openxmlformats.org/spreadsheetml/2006/main" count="1086" uniqueCount="255">
  <si>
    <t>Приложение №4</t>
  </si>
  <si>
    <t>сельского поселения "Деревня Игнатовка"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</si>
  <si>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</si>
  <si>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</si>
  <si>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</si>
  <si>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</si>
  <si>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</si>
  <si>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</si>
  <si>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1</t>
  </si>
  <si>
    <t>2</t>
  </si>
  <si>
    <t>3</t>
  </si>
  <si>
    <t>4</t>
  </si>
  <si>
    <t>5</t>
  </si>
  <si>
    <t>6</t>
  </si>
  <si>
    <t>7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</si>
  <si>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</si>
  <si>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</si>
  <si>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</si>
  <si>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Игнатовка"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</si>
  <si>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</si>
  <si>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</si>
  <si>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</si>
  <si>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Заработная плата</t>
  </si>
  <si>
    <t>121</t>
  </si>
  <si>
    <t>211</t>
  </si>
  <si>
    <t>213</t>
  </si>
  <si>
    <t>Резервные фонды</t>
  </si>
  <si>
    <t>01 11</t>
  </si>
  <si>
    <t>800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</si>
  <si>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</si>
  <si>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</si>
  <si>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</si>
  <si>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</si>
  <si>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</si>
  <si>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51 0 0400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</si>
  <si>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</si>
  <si>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</si>
  <si>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Начисления на выплаты по оплате труда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</si>
  <si>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</si>
  <si>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</si>
  <si>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</si>
  <si>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</si>
  <si>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242</t>
  </si>
  <si>
    <t>Услуги связи</t>
  </si>
  <si>
    <t>221</t>
  </si>
  <si>
    <t>226</t>
  </si>
  <si>
    <t>Увеличение стоимости материальных запасов</t>
  </si>
  <si>
    <t>340</t>
  </si>
  <si>
    <t>244</t>
  </si>
  <si>
    <t>223</t>
  </si>
  <si>
    <t>225</t>
  </si>
  <si>
    <t>310</t>
  </si>
  <si>
    <t>Увеличение стоимости основных средств</t>
  </si>
  <si>
    <t xml:space="preserve">001 </t>
  </si>
  <si>
    <t>Иные бюджетные ассигнования</t>
  </si>
  <si>
    <t>Уплата налогов, сборов и иных платежей</t>
  </si>
  <si>
    <t>852</t>
  </si>
  <si>
    <t>Прочие услуги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</si>
  <si>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</si>
  <si>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</si>
  <si>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</si>
  <si>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</si>
  <si>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Другие общегосударственные вопросы</t>
  </si>
  <si>
    <t>01 13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</si>
  <si>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</si>
  <si>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</si>
  <si>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</si>
  <si>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</si>
  <si>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</si>
  <si>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</si>
  <si>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</si>
  <si>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</si>
  <si>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</si>
  <si>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Игнатовка"</t>
  </si>
  <si>
    <t>Национальная экономика</t>
  </si>
  <si>
    <t>04</t>
  </si>
  <si>
    <t>Дорожное хозяйтво (дорожные фонды)</t>
  </si>
  <si>
    <t>04 09</t>
  </si>
  <si>
    <t>Услуги по содержанию имущества</t>
  </si>
  <si>
    <t>Жилищно-коммунальное хозяйство</t>
  </si>
  <si>
    <t>05</t>
  </si>
  <si>
    <t>000</t>
  </si>
  <si>
    <t>810</t>
  </si>
  <si>
    <t>Безвозмоздное перечисление организациям, за исключением государтвенных и муниципальных организаций</t>
  </si>
  <si>
    <t>Подпрограмма "Чистая вода в Людиновском районе"</t>
  </si>
  <si>
    <t>Благоустройство</t>
  </si>
  <si>
    <t>05 03</t>
  </si>
  <si>
    <t>Уличное освещение</t>
  </si>
  <si>
    <t>Социальная политика</t>
  </si>
  <si>
    <t>10</t>
  </si>
  <si>
    <t>Мероприятия в области социальной политики</t>
  </si>
  <si>
    <t>10 03</t>
  </si>
  <si>
    <t>300</t>
  </si>
  <si>
    <t>Социальные выплаты гражданам, кроме публичных нормативных социальных выплат</t>
  </si>
  <si>
    <t>320</t>
  </si>
  <si>
    <t>323</t>
  </si>
  <si>
    <t>Пособие по социальной помощи населению</t>
  </si>
  <si>
    <t>262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</si>
  <si>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</si>
  <si>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</si>
  <si>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</si>
  <si>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Перечисления другим бюджетам бюджетной системы РФ</t>
  </si>
  <si>
    <t>540</t>
  </si>
  <si>
    <t>251</t>
  </si>
  <si>
    <t>Культура, кинематография, средства массовой информации</t>
  </si>
  <si>
    <t>08</t>
  </si>
  <si>
    <t>Культура</t>
  </si>
  <si>
    <t>08 01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</si>
  <si>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</si>
  <si>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Перечисления другим бюджетам бюджетной системы РФ 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</si>
  <si>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</si>
  <si>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</si>
  <si>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</si>
  <si>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</si>
  <si>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</si>
  <si>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</si>
  <si>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к     решению Сельской Думы</t>
  </si>
  <si>
    <t>Ведомственная структура расходов бюджета муниципального образования сельского поселения "Деревня Игнатовка" на 2016год</t>
  </si>
  <si>
    <t>Бюджетные ассигнования на 2016г ( в рублях)</t>
  </si>
  <si>
    <t>Администарция (исполнительно-распорядительный орган) сельского поселения "Деревня Игнатовка"</t>
  </si>
  <si>
    <t>51 0 00 00000</t>
  </si>
  <si>
    <t>51 0 01 00000</t>
  </si>
  <si>
    <t>Резервные фонды местных администраций</t>
  </si>
  <si>
    <t>51 0 01 00500</t>
  </si>
  <si>
    <t>Резервные средства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</si>
  <si>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Игнатовка»</t>
  </si>
  <si>
    <t>51 0 01 00400</t>
  </si>
  <si>
    <t>129</t>
  </si>
  <si>
    <t>Закупка товаров,работ,услуг для обеспечения госудаоственных(муниципальных)нужд</t>
  </si>
  <si>
    <t>Прочая закупка товаров,работ и услуг для обеспечения государственных(муниципальных)нужд</t>
  </si>
  <si>
    <t>Транспортные услуги</t>
  </si>
  <si>
    <t>222</t>
  </si>
  <si>
    <t>Коммунальное хозяйство</t>
  </si>
  <si>
    <t>иные бюджетнве ассигнования</t>
  </si>
  <si>
    <t xml:space="preserve">уплата налогов,сборов и иных платежей </t>
  </si>
  <si>
    <t>Глава администации (исполнительно-распорядительного органа муниципального образования)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</si>
  <si>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</si>
  <si>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Игнатовка"</t>
  </si>
  <si>
    <t>51 0 01 00700</t>
  </si>
  <si>
    <t>Основное мероприятие "Организация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</si>
  <si>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Реализация государственных функций,связанных с общегосударситвенными вопросами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</si>
  <si>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</si>
  <si>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</si>
  <si>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</si>
  <si>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</si>
  <si>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</si>
  <si>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заработная плата</t>
  </si>
  <si>
    <t>начисления на выплаты по оплате труда</t>
  </si>
  <si>
    <t>Увеличение стоимости основных запасов</t>
  </si>
  <si>
    <t>10 0 00 00000</t>
  </si>
  <si>
    <t>Основное мероприятие "Опашка территорий сельского поселения в пожароопасный период "</t>
  </si>
  <si>
    <t>10 0 01 00000</t>
  </si>
  <si>
    <t>Опахивание населенных пунктов минерализованной полосой</t>
  </si>
  <si>
    <t xml:space="preserve">10 0 01 00100 </t>
  </si>
  <si>
    <t>работы, услугипо содержанию имущества</t>
  </si>
  <si>
    <t>Основное мероприятие "Окашивание территорий сельского поселения в пожароопасный период "</t>
  </si>
  <si>
    <t xml:space="preserve">10 0 01 00200 </t>
  </si>
  <si>
    <t>Окашивание территорий сельского поселения</t>
  </si>
  <si>
    <t xml:space="preserve">10 0 01 00210 </t>
  </si>
  <si>
    <t>Основное мероприятие "Культивация минерализованных полос вокруг населенных пунктов "</t>
  </si>
  <si>
    <t xml:space="preserve">10 0 01 00220 </t>
  </si>
  <si>
    <t>Культивация минерализованных полос вокруг населенных пунктов "</t>
  </si>
  <si>
    <t>Основное мероприятие "Осуществление дежурств в пожароопасный период ( с выездом) "</t>
  </si>
  <si>
    <t xml:space="preserve">10 0 01 00230 </t>
  </si>
  <si>
    <t>материальное стимулирование членов ДПК</t>
  </si>
  <si>
    <t>Основное мероприятие "Обслуживание пожарной техники "</t>
  </si>
  <si>
    <t xml:space="preserve">10 0 01 00240 </t>
  </si>
  <si>
    <t xml:space="preserve"> Обслуживание-содержания пожарной техники с выездом в пожароопасный период"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</si>
  <si>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</si>
  <si>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</si>
  <si>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</si>
  <si>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24 1 00 00000</t>
  </si>
  <si>
    <t>Основное мероприятие "Содержание автомобильных дорог"</t>
  </si>
  <si>
    <t>24 1 01 00000</t>
  </si>
  <si>
    <t>Чистка дорог от снега</t>
  </si>
  <si>
    <t>24 1 01 00100</t>
  </si>
  <si>
    <t xml:space="preserve">Грейдирование дорог </t>
  </si>
  <si>
    <t>24 1 01 00200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</si>
  <si>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</si>
  <si>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24 1 02 00000</t>
  </si>
  <si>
    <t>Капитальный ремонт автодороги по ул.Центральная д.Игнатовка</t>
  </si>
  <si>
    <t>24 1 02 00100</t>
  </si>
  <si>
    <t>24 1 02 00110</t>
  </si>
  <si>
    <t>Капитальный ремонт автодороги по ул.Заречная д.Верзебнево</t>
  </si>
  <si>
    <t>24 1 02 00120</t>
  </si>
  <si>
    <t>05 02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</si>
  <si>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</si>
  <si>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05 0 00 00000</t>
  </si>
  <si>
    <t>Составление проектно-сметной документации</t>
  </si>
  <si>
    <t>05 1 00 00100</t>
  </si>
  <si>
    <t xml:space="preserve">Муниципальная программа "Охрана окружающей среды в Людиновском районе" </t>
  </si>
  <si>
    <t>12 0 00 00000</t>
  </si>
  <si>
    <t>Основное мероприятие "Содержание полигона ТБО"</t>
  </si>
  <si>
    <t>12 0 10 00200</t>
  </si>
  <si>
    <t>Иные бюджетные ассингования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</si>
  <si>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</si>
  <si>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</si>
  <si>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30 0 00 00000</t>
  </si>
  <si>
    <t>Основное мероприятие "Энергосбережение в сфере ЖКХ"</t>
  </si>
  <si>
    <t>30 0 01 00000</t>
  </si>
  <si>
    <t>30 0 0200</t>
  </si>
  <si>
    <t>Субсидии юридическим лицам (кроме некоммерческих организаций), индивидуальным предпринимателям, физическим лицам</t>
  </si>
  <si>
    <t>индивидуальное отопление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</si>
  <si>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</si>
  <si>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</si>
  <si>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30 0 01 00200</t>
  </si>
  <si>
    <t xml:space="preserve">Муниципальная программа "Благоустройство на территории сельского поселения "Деревня Игнатовка"" </t>
  </si>
  <si>
    <t>Благоустройство на территори сельского поселения "Деревня Игнатовка"</t>
  </si>
  <si>
    <t>48 0 00 00000</t>
  </si>
  <si>
    <t>Основное мероприятие "Установка и ремонт светильников уличного освещения"</t>
  </si>
  <si>
    <t>48 0 01 00000</t>
  </si>
  <si>
    <t xml:space="preserve">Замена ламп в светильниках предназначенных для освещения </t>
  </si>
  <si>
    <t>48 0 01 000100</t>
  </si>
  <si>
    <t>48 0 01 000120</t>
  </si>
  <si>
    <t>Основное мероприятие "Благоустройство территорий воинских захоронений"</t>
  </si>
  <si>
    <t>48 0 01 000210</t>
  </si>
  <si>
    <t>окашивание территорий памятныхмест сельского поселения</t>
  </si>
  <si>
    <t>Основное мероприятие "Вывоз ТБО с территории кладбищ"</t>
  </si>
  <si>
    <t>48 0 01 000220</t>
  </si>
  <si>
    <t>предоставление транспорта</t>
  </si>
  <si>
    <t>Основное мероприятие "Ликвидация стихийных свалок""</t>
  </si>
  <si>
    <t>48 0 01 000230</t>
  </si>
  <si>
    <t>очистка территории общего пользования</t>
  </si>
  <si>
    <t>Основное мероприятие "Очистка территории сельского поселения от муссора""</t>
  </si>
  <si>
    <t>48 0 01 000240</t>
  </si>
  <si>
    <t>спиливание и утилизация деревьев</t>
  </si>
  <si>
    <t>51 0 0000000</t>
  </si>
  <si>
    <t>Основное мероприятие "Переподготовка и повышение квалификации муниципальных служащих</t>
  </si>
  <si>
    <t xml:space="preserve">Муниципальная программа "Развитие культуры в Людиновском районе" </t>
  </si>
  <si>
    <t>11 0 00 00000</t>
  </si>
  <si>
    <t>Основное мероприятие "Поддержка и развитие традиционной народной культуры"</t>
  </si>
  <si>
    <t>11 0 03 00000</t>
  </si>
  <si>
    <t>11 0 03 02500</t>
  </si>
  <si>
    <t>Социальное обеспечение населения</t>
  </si>
  <si>
    <t>Муниципальная программа "Социальная поддержка граждан сельского поселения "Деревня Игнатовка "</t>
  </si>
  <si>
    <t>03 0 00 00000</t>
  </si>
  <si>
    <t>Основное мероприятие "Социальная помощь социально незащищенным гражданам сельского поселения</t>
  </si>
  <si>
    <t>03 1 01 00100</t>
  </si>
  <si>
    <t>Приобретение товаров, работ, услуг в пользу граждан в  целях их социального обеспечения</t>
  </si>
  <si>
    <t>03 1 02 01500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</si>
  <si>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</si>
  <si>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</si>
  <si>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11 05</t>
  </si>
  <si>
    <t>13 0 00 00000</t>
  </si>
  <si>
    <t>13 1 00 00000</t>
  </si>
  <si>
    <t>13 1 01 01500</t>
  </si>
  <si>
    <t>паспортизация дорог</t>
  </si>
  <si>
    <t>24 1 01 00300</t>
  </si>
  <si>
    <t>Гранты муниципальным образованиям-победителям областного конкурса на звание "Самое благоустроенное муниципальное образование Калужской области"</t>
  </si>
  <si>
    <t>0503</t>
  </si>
  <si>
    <t>12  9 01 833000</t>
  </si>
  <si>
    <t>Иные межбюджетные трансферты в виде грантов</t>
  </si>
  <si>
    <t>112</t>
  </si>
  <si>
    <t>Иные выплаты персаналу учреждений, за исключением фонда об оплате труда</t>
  </si>
  <si>
    <t xml:space="preserve">от 23 марта 2016 г. № 42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</si>
</sst>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##,###,##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color rgb="FF000000"/>
      <name val="Times New Roman"/>
      <family val="1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43" fontId="2" fillId="0" borderId="0" xfId="1" applyNumberFormat="1" applyFont="1"/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164" fontId="6" fillId="0" borderId="5" xfId="1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3" fontId="6" fillId="0" borderId="6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right" vertical="center" shrinkToFit="1"/>
    </xf>
    <xf numFmtId="43" fontId="5" fillId="0" borderId="4" xfId="1" applyNumberFormat="1" applyFont="1" applyBorder="1" applyAlignment="1">
      <alignment horizontal="right" vertical="center" shrinkToFit="1"/>
    </xf>
    <xf numFmtId="49" fontId="7" fillId="5" borderId="4" xfId="0" applyNumberFormat="1" applyFont="1" applyFill="1" applyBorder="1" applyAlignment="1">
      <alignment horizontal="center" vertical="top" wrapText="1"/>
    </xf>
    <xf numFmtId="164" fontId="7" fillId="5" borderId="4" xfId="1" applyNumberFormat="1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49" fontId="10" fillId="5" borderId="4" xfId="0" applyNumberFormat="1" applyFont="1" applyFill="1" applyBorder="1" applyAlignment="1">
      <alignment horizontal="center" vertical="top" wrapText="1"/>
    </xf>
    <xf numFmtId="164" fontId="10" fillId="5" borderId="4" xfId="1" applyNumberFormat="1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43" fontId="6" fillId="2" borderId="4" xfId="1" applyNumberFormat="1" applyFont="1" applyFill="1" applyBorder="1" applyAlignment="1">
      <alignment horizontal="right" vertical="center"/>
    </xf>
    <xf numFmtId="43" fontId="5" fillId="0" borderId="4" xfId="1" applyNumberFormat="1" applyFont="1" applyBorder="1" applyAlignment="1">
      <alignment horizontal="right" vertical="center"/>
    </xf>
    <xf numFmtId="0" fontId="7" fillId="6" borderId="4" xfId="0" applyFont="1" applyFill="1" applyBorder="1" applyAlignment="1">
      <alignment vertical="top" wrapText="1"/>
    </xf>
    <xf numFmtId="49" fontId="6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3" borderId="4" xfId="0" applyFont="1" applyFill="1" applyBorder="1" applyAlignment="1">
      <alignment horizontal="left" wrapText="1"/>
    </xf>
    <xf numFmtId="43" fontId="3" fillId="4" borderId="4" xfId="1" applyNumberFormat="1" applyFont="1" applyFill="1" applyBorder="1" applyAlignment="1">
      <alignment horizontal="right" vertical="center" shrinkToFit="1"/>
    </xf>
    <xf numFmtId="43" fontId="6" fillId="0" borderId="4" xfId="1" applyNumberFormat="1" applyFont="1" applyFill="1" applyBorder="1" applyAlignment="1">
      <alignment horizontal="right" vertical="center"/>
    </xf>
    <xf numFmtId="43" fontId="6" fillId="0" borderId="4" xfId="1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horizontal="left" vertical="center" wrapText="1"/>
    </xf>
    <xf numFmtId="49" fontId="11" fillId="3" borderId="4" xfId="0" applyNumberFormat="1" applyFont="1" applyFill="1" applyBorder="1" applyAlignment="1">
      <alignment horizontal="left" wrapText="1"/>
    </xf>
    <xf numFmtId="43" fontId="6" fillId="0" borderId="4" xfId="1" applyNumberFormat="1" applyFont="1" applyBorder="1" applyAlignment="1">
      <alignment horizontal="right" vertical="center" shrinkToFit="1"/>
    </xf>
    <xf numFmtId="165" fontId="8" fillId="0" borderId="0" xfId="0" applyNumberFormat="1" applyFont="1" applyAlignment="1">
      <alignment horizontal="right" vertical="center" shrinkToFit="1"/>
    </xf>
    <xf numFmtId="0" fontId="8" fillId="0" borderId="0" xfId="0" applyFont="1"/>
    <xf numFmtId="43" fontId="6" fillId="0" borderId="4" xfId="1" applyNumberFormat="1" applyFont="1" applyBorder="1" applyAlignment="1">
      <alignment horizontal="right" vertical="center"/>
    </xf>
    <xf numFmtId="0" fontId="13" fillId="3" borderId="4" xfId="0" applyFont="1" applyFill="1" applyBorder="1" applyAlignment="1">
      <alignment wrapText="1"/>
    </xf>
    <xf numFmtId="0" fontId="14" fillId="0" borderId="7" xfId="0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left" wrapText="1"/>
    </xf>
    <xf numFmtId="49" fontId="15" fillId="7" borderId="7" xfId="0" applyNumberFormat="1" applyFont="1" applyFill="1" applyBorder="1" applyAlignment="1">
      <alignment horizontal="center" wrapText="1"/>
    </xf>
    <xf numFmtId="49" fontId="16" fillId="0" borderId="4" xfId="0" applyNumberFormat="1" applyFont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wrapText="1"/>
    </xf>
    <xf numFmtId="49" fontId="5" fillId="0" borderId="4" xfId="0" applyNumberFormat="1" applyFont="1" applyBorder="1" applyAlignment="1">
      <alignment horizontal="center" vertical="center" wrapText="1"/>
    </xf>
    <xf numFmtId="43" fontId="8" fillId="0" borderId="4" xfId="1" applyNumberFormat="1" applyFont="1" applyBorder="1" applyAlignment="1">
      <alignment horizontal="right" vertical="center" shrinkToFit="1"/>
    </xf>
    <xf numFmtId="0" fontId="9" fillId="0" borderId="0" xfId="0" applyFont="1" applyAlignment="1">
      <alignment wrapText="1"/>
    </xf>
    <xf numFmtId="0" fontId="15" fillId="7" borderId="7" xfId="0" applyFont="1" applyFill="1" applyBorder="1" applyAlignment="1">
      <alignment vertical="top" wrapText="1"/>
    </xf>
    <xf numFmtId="49" fontId="15" fillId="7" borderId="7" xfId="0" applyNumberFormat="1" applyFont="1" applyFill="1" applyBorder="1" applyAlignment="1">
      <alignment horizontal="left" wrapText="1"/>
    </xf>
    <xf numFmtId="0" fontId="15" fillId="7" borderId="7" xfId="0" applyFont="1" applyFill="1" applyBorder="1" applyAlignment="1">
      <alignment horizontal="center" vertical="top" wrapText="1"/>
    </xf>
    <xf numFmtId="49" fontId="11" fillId="3" borderId="4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3" fontId="5" fillId="0" borderId="2" xfId="1" applyNumberFormat="1" applyFont="1" applyFill="1" applyBorder="1" applyAlignment="1">
      <alignment horizontal="right" vertical="center" shrinkToFit="1"/>
    </xf>
    <xf numFmtId="49" fontId="11" fillId="3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3" fontId="8" fillId="0" borderId="2" xfId="1" applyNumberFormat="1" applyFont="1" applyFill="1" applyBorder="1" applyAlignment="1">
      <alignment horizontal="right" vertical="center" shrinkToFi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4" xfId="0" applyFont="1" applyBorder="1"/>
    <xf numFmtId="49" fontId="6" fillId="0" borderId="4" xfId="0" applyNumberFormat="1" applyFont="1" applyBorder="1"/>
    <xf numFmtId="43" fontId="6" fillId="0" borderId="4" xfId="1" applyNumberFormat="1" applyFont="1" applyBorder="1"/>
    <xf numFmtId="43" fontId="5" fillId="0" borderId="0" xfId="1" applyNumberFormat="1" applyFont="1"/>
    <xf numFmtId="43" fontId="5" fillId="0" borderId="2" xfId="1" applyNumberFormat="1" applyFont="1" applyBorder="1" applyAlignment="1">
      <alignment horizontal="center" vertical="center" wrapText="1"/>
    </xf>
    <xf numFmtId="43" fontId="5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"/>
  <sheetViews>
    <sheetView tabSelected="1" workbookViewId="0">
      <selection activeCell="I13" sqref="I13"/>
    </sheetView>
  </sheetViews>
  <sheetFormatPr defaultColWidth="19.85546875" defaultRowHeight="11.25" x14ac:dyDescent="0.2"/>
  <cols>
    <col min="1" max="1" width="53.42578125" style="1" customWidth="1"/>
    <col min="2" max="2" width="6" style="1" customWidth="1"/>
    <col min="3" max="3" width="9.42578125" style="1" customWidth="1"/>
    <col min="4" max="4" width="17" style="1" customWidth="1"/>
    <col min="5" max="5" width="9" style="1" customWidth="1"/>
    <col min="6" max="6" width="6" style="1" customWidth="1"/>
    <col min="7" max="7" width="19" style="2" customWidth="1"/>
    <col min="8" max="257" width="19.85546875" style="1"/>
    <col min="258" max="258" width="37.140625" style="1" customWidth="1"/>
    <col min="259" max="259" width="6" style="1" customWidth="1"/>
    <col min="260" max="260" width="6.85546875" style="1" customWidth="1"/>
    <col min="261" max="261" width="8" style="1" customWidth="1"/>
    <col min="262" max="262" width="6.42578125" style="1" customWidth="1"/>
    <col min="263" max="263" width="15.5703125" style="1" customWidth="1"/>
    <col min="264" max="513" width="19.85546875" style="1"/>
    <col min="514" max="514" width="37.140625" style="1" customWidth="1"/>
    <col min="515" max="515" width="6" style="1" customWidth="1"/>
    <col min="516" max="516" width="6.85546875" style="1" customWidth="1"/>
    <col min="517" max="517" width="8" style="1" customWidth="1"/>
    <col min="518" max="518" width="6.42578125" style="1" customWidth="1"/>
    <col min="519" max="519" width="15.5703125" style="1" customWidth="1"/>
    <col min="520" max="769" width="19.85546875" style="1"/>
    <col min="770" max="770" width="37.140625" style="1" customWidth="1"/>
    <col min="771" max="771" width="6" style="1" customWidth="1"/>
    <col min="772" max="772" width="6.85546875" style="1" customWidth="1"/>
    <col min="773" max="773" width="8" style="1" customWidth="1"/>
    <col min="774" max="774" width="6.42578125" style="1" customWidth="1"/>
    <col min="775" max="775" width="15.5703125" style="1" customWidth="1"/>
    <col min="776" max="1025" width="19.85546875" style="1"/>
    <col min="1026" max="1026" width="37.140625" style="1" customWidth="1"/>
    <col min="1027" max="1027" width="6" style="1" customWidth="1"/>
    <col min="1028" max="1028" width="6.85546875" style="1" customWidth="1"/>
    <col min="1029" max="1029" width="8" style="1" customWidth="1"/>
    <col min="1030" max="1030" width="6.42578125" style="1" customWidth="1"/>
    <col min="1031" max="1031" width="15.5703125" style="1" customWidth="1"/>
    <col min="1032" max="1281" width="19.85546875" style="1"/>
    <col min="1282" max="1282" width="37.140625" style="1" customWidth="1"/>
    <col min="1283" max="1283" width="6" style="1" customWidth="1"/>
    <col min="1284" max="1284" width="6.85546875" style="1" customWidth="1"/>
    <col min="1285" max="1285" width="8" style="1" customWidth="1"/>
    <col min="1286" max="1286" width="6.42578125" style="1" customWidth="1"/>
    <col min="1287" max="1287" width="15.5703125" style="1" customWidth="1"/>
    <col min="1288" max="1537" width="19.85546875" style="1"/>
    <col min="1538" max="1538" width="37.140625" style="1" customWidth="1"/>
    <col min="1539" max="1539" width="6" style="1" customWidth="1"/>
    <col min="1540" max="1540" width="6.85546875" style="1" customWidth="1"/>
    <col min="1541" max="1541" width="8" style="1" customWidth="1"/>
    <col min="1542" max="1542" width="6.42578125" style="1" customWidth="1"/>
    <col min="1543" max="1543" width="15.5703125" style="1" customWidth="1"/>
    <col min="1544" max="1793" width="19.85546875" style="1"/>
    <col min="1794" max="1794" width="37.140625" style="1" customWidth="1"/>
    <col min="1795" max="1795" width="6" style="1" customWidth="1"/>
    <col min="1796" max="1796" width="6.85546875" style="1" customWidth="1"/>
    <col min="1797" max="1797" width="8" style="1" customWidth="1"/>
    <col min="1798" max="1798" width="6.42578125" style="1" customWidth="1"/>
    <col min="1799" max="1799" width="15.5703125" style="1" customWidth="1"/>
    <col min="1800" max="2049" width="19.85546875" style="1"/>
    <col min="2050" max="2050" width="37.140625" style="1" customWidth="1"/>
    <col min="2051" max="2051" width="6" style="1" customWidth="1"/>
    <col min="2052" max="2052" width="6.85546875" style="1" customWidth="1"/>
    <col min="2053" max="2053" width="8" style="1" customWidth="1"/>
    <col min="2054" max="2054" width="6.42578125" style="1" customWidth="1"/>
    <col min="2055" max="2055" width="15.5703125" style="1" customWidth="1"/>
    <col min="2056" max="2305" width="19.85546875" style="1"/>
    <col min="2306" max="2306" width="37.140625" style="1" customWidth="1"/>
    <col min="2307" max="2307" width="6" style="1" customWidth="1"/>
    <col min="2308" max="2308" width="6.85546875" style="1" customWidth="1"/>
    <col min="2309" max="2309" width="8" style="1" customWidth="1"/>
    <col min="2310" max="2310" width="6.42578125" style="1" customWidth="1"/>
    <col min="2311" max="2311" width="15.5703125" style="1" customWidth="1"/>
    <col min="2312" max="2561" width="19.85546875" style="1"/>
    <col min="2562" max="2562" width="37.140625" style="1" customWidth="1"/>
    <col min="2563" max="2563" width="6" style="1" customWidth="1"/>
    <col min="2564" max="2564" width="6.85546875" style="1" customWidth="1"/>
    <col min="2565" max="2565" width="8" style="1" customWidth="1"/>
    <col min="2566" max="2566" width="6.42578125" style="1" customWidth="1"/>
    <col min="2567" max="2567" width="15.5703125" style="1" customWidth="1"/>
    <col min="2568" max="2817" width="19.85546875" style="1"/>
    <col min="2818" max="2818" width="37.140625" style="1" customWidth="1"/>
    <col min="2819" max="2819" width="6" style="1" customWidth="1"/>
    <col min="2820" max="2820" width="6.85546875" style="1" customWidth="1"/>
    <col min="2821" max="2821" width="8" style="1" customWidth="1"/>
    <col min="2822" max="2822" width="6.42578125" style="1" customWidth="1"/>
    <col min="2823" max="2823" width="15.5703125" style="1" customWidth="1"/>
    <col min="2824" max="3073" width="19.85546875" style="1"/>
    <col min="3074" max="3074" width="37.140625" style="1" customWidth="1"/>
    <col min="3075" max="3075" width="6" style="1" customWidth="1"/>
    <col min="3076" max="3076" width="6.85546875" style="1" customWidth="1"/>
    <col min="3077" max="3077" width="8" style="1" customWidth="1"/>
    <col min="3078" max="3078" width="6.42578125" style="1" customWidth="1"/>
    <col min="3079" max="3079" width="15.5703125" style="1" customWidth="1"/>
    <col min="3080" max="3329" width="19.85546875" style="1"/>
    <col min="3330" max="3330" width="37.140625" style="1" customWidth="1"/>
    <col min="3331" max="3331" width="6" style="1" customWidth="1"/>
    <col min="3332" max="3332" width="6.85546875" style="1" customWidth="1"/>
    <col min="3333" max="3333" width="8" style="1" customWidth="1"/>
    <col min="3334" max="3334" width="6.42578125" style="1" customWidth="1"/>
    <col min="3335" max="3335" width="15.5703125" style="1" customWidth="1"/>
    <col min="3336" max="3585" width="19.85546875" style="1"/>
    <col min="3586" max="3586" width="37.140625" style="1" customWidth="1"/>
    <col min="3587" max="3587" width="6" style="1" customWidth="1"/>
    <col min="3588" max="3588" width="6.85546875" style="1" customWidth="1"/>
    <col min="3589" max="3589" width="8" style="1" customWidth="1"/>
    <col min="3590" max="3590" width="6.42578125" style="1" customWidth="1"/>
    <col min="3591" max="3591" width="15.5703125" style="1" customWidth="1"/>
    <col min="3592" max="3841" width="19.85546875" style="1"/>
    <col min="3842" max="3842" width="37.140625" style="1" customWidth="1"/>
    <col min="3843" max="3843" width="6" style="1" customWidth="1"/>
    <col min="3844" max="3844" width="6.85546875" style="1" customWidth="1"/>
    <col min="3845" max="3845" width="8" style="1" customWidth="1"/>
    <col min="3846" max="3846" width="6.42578125" style="1" customWidth="1"/>
    <col min="3847" max="3847" width="15.5703125" style="1" customWidth="1"/>
    <col min="3848" max="4097" width="19.85546875" style="1"/>
    <col min="4098" max="4098" width="37.140625" style="1" customWidth="1"/>
    <col min="4099" max="4099" width="6" style="1" customWidth="1"/>
    <col min="4100" max="4100" width="6.85546875" style="1" customWidth="1"/>
    <col min="4101" max="4101" width="8" style="1" customWidth="1"/>
    <col min="4102" max="4102" width="6.42578125" style="1" customWidth="1"/>
    <col min="4103" max="4103" width="15.5703125" style="1" customWidth="1"/>
    <col min="4104" max="4353" width="19.85546875" style="1"/>
    <col min="4354" max="4354" width="37.140625" style="1" customWidth="1"/>
    <col min="4355" max="4355" width="6" style="1" customWidth="1"/>
    <col min="4356" max="4356" width="6.85546875" style="1" customWidth="1"/>
    <col min="4357" max="4357" width="8" style="1" customWidth="1"/>
    <col min="4358" max="4358" width="6.42578125" style="1" customWidth="1"/>
    <col min="4359" max="4359" width="15.5703125" style="1" customWidth="1"/>
    <col min="4360" max="4609" width="19.85546875" style="1"/>
    <col min="4610" max="4610" width="37.140625" style="1" customWidth="1"/>
    <col min="4611" max="4611" width="6" style="1" customWidth="1"/>
    <col min="4612" max="4612" width="6.85546875" style="1" customWidth="1"/>
    <col min="4613" max="4613" width="8" style="1" customWidth="1"/>
    <col min="4614" max="4614" width="6.42578125" style="1" customWidth="1"/>
    <col min="4615" max="4615" width="15.5703125" style="1" customWidth="1"/>
    <col min="4616" max="4865" width="19.85546875" style="1"/>
    <col min="4866" max="4866" width="37.140625" style="1" customWidth="1"/>
    <col min="4867" max="4867" width="6" style="1" customWidth="1"/>
    <col min="4868" max="4868" width="6.85546875" style="1" customWidth="1"/>
    <col min="4869" max="4869" width="8" style="1" customWidth="1"/>
    <col min="4870" max="4870" width="6.42578125" style="1" customWidth="1"/>
    <col min="4871" max="4871" width="15.5703125" style="1" customWidth="1"/>
    <col min="4872" max="5121" width="19.85546875" style="1"/>
    <col min="5122" max="5122" width="37.140625" style="1" customWidth="1"/>
    <col min="5123" max="5123" width="6" style="1" customWidth="1"/>
    <col min="5124" max="5124" width="6.85546875" style="1" customWidth="1"/>
    <col min="5125" max="5125" width="8" style="1" customWidth="1"/>
    <col min="5126" max="5126" width="6.42578125" style="1" customWidth="1"/>
    <col min="5127" max="5127" width="15.5703125" style="1" customWidth="1"/>
    <col min="5128" max="5377" width="19.85546875" style="1"/>
    <col min="5378" max="5378" width="37.140625" style="1" customWidth="1"/>
    <col min="5379" max="5379" width="6" style="1" customWidth="1"/>
    <col min="5380" max="5380" width="6.85546875" style="1" customWidth="1"/>
    <col min="5381" max="5381" width="8" style="1" customWidth="1"/>
    <col min="5382" max="5382" width="6.42578125" style="1" customWidth="1"/>
    <col min="5383" max="5383" width="15.5703125" style="1" customWidth="1"/>
    <col min="5384" max="5633" width="19.85546875" style="1"/>
    <col min="5634" max="5634" width="37.140625" style="1" customWidth="1"/>
    <col min="5635" max="5635" width="6" style="1" customWidth="1"/>
    <col min="5636" max="5636" width="6.85546875" style="1" customWidth="1"/>
    <col min="5637" max="5637" width="8" style="1" customWidth="1"/>
    <col min="5638" max="5638" width="6.42578125" style="1" customWidth="1"/>
    <col min="5639" max="5639" width="15.5703125" style="1" customWidth="1"/>
    <col min="5640" max="5889" width="19.85546875" style="1"/>
    <col min="5890" max="5890" width="37.140625" style="1" customWidth="1"/>
    <col min="5891" max="5891" width="6" style="1" customWidth="1"/>
    <col min="5892" max="5892" width="6.85546875" style="1" customWidth="1"/>
    <col min="5893" max="5893" width="8" style="1" customWidth="1"/>
    <col min="5894" max="5894" width="6.42578125" style="1" customWidth="1"/>
    <col min="5895" max="5895" width="15.5703125" style="1" customWidth="1"/>
    <col min="5896" max="6145" width="19.85546875" style="1"/>
    <col min="6146" max="6146" width="37.140625" style="1" customWidth="1"/>
    <col min="6147" max="6147" width="6" style="1" customWidth="1"/>
    <col min="6148" max="6148" width="6.85546875" style="1" customWidth="1"/>
    <col min="6149" max="6149" width="8" style="1" customWidth="1"/>
    <col min="6150" max="6150" width="6.42578125" style="1" customWidth="1"/>
    <col min="6151" max="6151" width="15.5703125" style="1" customWidth="1"/>
    <col min="6152" max="6401" width="19.85546875" style="1"/>
    <col min="6402" max="6402" width="37.140625" style="1" customWidth="1"/>
    <col min="6403" max="6403" width="6" style="1" customWidth="1"/>
    <col min="6404" max="6404" width="6.85546875" style="1" customWidth="1"/>
    <col min="6405" max="6405" width="8" style="1" customWidth="1"/>
    <col min="6406" max="6406" width="6.42578125" style="1" customWidth="1"/>
    <col min="6407" max="6407" width="15.5703125" style="1" customWidth="1"/>
    <col min="6408" max="6657" width="19.85546875" style="1"/>
    <col min="6658" max="6658" width="37.140625" style="1" customWidth="1"/>
    <col min="6659" max="6659" width="6" style="1" customWidth="1"/>
    <col min="6660" max="6660" width="6.85546875" style="1" customWidth="1"/>
    <col min="6661" max="6661" width="8" style="1" customWidth="1"/>
    <col min="6662" max="6662" width="6.42578125" style="1" customWidth="1"/>
    <col min="6663" max="6663" width="15.5703125" style="1" customWidth="1"/>
    <col min="6664" max="6913" width="19.85546875" style="1"/>
    <col min="6914" max="6914" width="37.140625" style="1" customWidth="1"/>
    <col min="6915" max="6915" width="6" style="1" customWidth="1"/>
    <col min="6916" max="6916" width="6.85546875" style="1" customWidth="1"/>
    <col min="6917" max="6917" width="8" style="1" customWidth="1"/>
    <col min="6918" max="6918" width="6.42578125" style="1" customWidth="1"/>
    <col min="6919" max="6919" width="15.5703125" style="1" customWidth="1"/>
    <col min="6920" max="7169" width="19.85546875" style="1"/>
    <col min="7170" max="7170" width="37.140625" style="1" customWidth="1"/>
    <col min="7171" max="7171" width="6" style="1" customWidth="1"/>
    <col min="7172" max="7172" width="6.85546875" style="1" customWidth="1"/>
    <col min="7173" max="7173" width="8" style="1" customWidth="1"/>
    <col min="7174" max="7174" width="6.42578125" style="1" customWidth="1"/>
    <col min="7175" max="7175" width="15.5703125" style="1" customWidth="1"/>
    <col min="7176" max="7425" width="19.85546875" style="1"/>
    <col min="7426" max="7426" width="37.140625" style="1" customWidth="1"/>
    <col min="7427" max="7427" width="6" style="1" customWidth="1"/>
    <col min="7428" max="7428" width="6.85546875" style="1" customWidth="1"/>
    <col min="7429" max="7429" width="8" style="1" customWidth="1"/>
    <col min="7430" max="7430" width="6.42578125" style="1" customWidth="1"/>
    <col min="7431" max="7431" width="15.5703125" style="1" customWidth="1"/>
    <col min="7432" max="7681" width="19.85546875" style="1"/>
    <col min="7682" max="7682" width="37.140625" style="1" customWidth="1"/>
    <col min="7683" max="7683" width="6" style="1" customWidth="1"/>
    <col min="7684" max="7684" width="6.85546875" style="1" customWidth="1"/>
    <col min="7685" max="7685" width="8" style="1" customWidth="1"/>
    <col min="7686" max="7686" width="6.42578125" style="1" customWidth="1"/>
    <col min="7687" max="7687" width="15.5703125" style="1" customWidth="1"/>
    <col min="7688" max="7937" width="19.85546875" style="1"/>
    <col min="7938" max="7938" width="37.140625" style="1" customWidth="1"/>
    <col min="7939" max="7939" width="6" style="1" customWidth="1"/>
    <col min="7940" max="7940" width="6.85546875" style="1" customWidth="1"/>
    <col min="7941" max="7941" width="8" style="1" customWidth="1"/>
    <col min="7942" max="7942" width="6.42578125" style="1" customWidth="1"/>
    <col min="7943" max="7943" width="15.5703125" style="1" customWidth="1"/>
    <col min="7944" max="8193" width="19.85546875" style="1"/>
    <col min="8194" max="8194" width="37.140625" style="1" customWidth="1"/>
    <col min="8195" max="8195" width="6" style="1" customWidth="1"/>
    <col min="8196" max="8196" width="6.85546875" style="1" customWidth="1"/>
    <col min="8197" max="8197" width="8" style="1" customWidth="1"/>
    <col min="8198" max="8198" width="6.42578125" style="1" customWidth="1"/>
    <col min="8199" max="8199" width="15.5703125" style="1" customWidth="1"/>
    <col min="8200" max="8449" width="19.85546875" style="1"/>
    <col min="8450" max="8450" width="37.140625" style="1" customWidth="1"/>
    <col min="8451" max="8451" width="6" style="1" customWidth="1"/>
    <col min="8452" max="8452" width="6.85546875" style="1" customWidth="1"/>
    <col min="8453" max="8453" width="8" style="1" customWidth="1"/>
    <col min="8454" max="8454" width="6.42578125" style="1" customWidth="1"/>
    <col min="8455" max="8455" width="15.5703125" style="1" customWidth="1"/>
    <col min="8456" max="8705" width="19.85546875" style="1"/>
    <col min="8706" max="8706" width="37.140625" style="1" customWidth="1"/>
    <col min="8707" max="8707" width="6" style="1" customWidth="1"/>
    <col min="8708" max="8708" width="6.85546875" style="1" customWidth="1"/>
    <col min="8709" max="8709" width="8" style="1" customWidth="1"/>
    <col min="8710" max="8710" width="6.42578125" style="1" customWidth="1"/>
    <col min="8711" max="8711" width="15.5703125" style="1" customWidth="1"/>
    <col min="8712" max="8961" width="19.85546875" style="1"/>
    <col min="8962" max="8962" width="37.140625" style="1" customWidth="1"/>
    <col min="8963" max="8963" width="6" style="1" customWidth="1"/>
    <col min="8964" max="8964" width="6.85546875" style="1" customWidth="1"/>
    <col min="8965" max="8965" width="8" style="1" customWidth="1"/>
    <col min="8966" max="8966" width="6.42578125" style="1" customWidth="1"/>
    <col min="8967" max="8967" width="15.5703125" style="1" customWidth="1"/>
    <col min="8968" max="9217" width="19.85546875" style="1"/>
    <col min="9218" max="9218" width="37.140625" style="1" customWidth="1"/>
    <col min="9219" max="9219" width="6" style="1" customWidth="1"/>
    <col min="9220" max="9220" width="6.85546875" style="1" customWidth="1"/>
    <col min="9221" max="9221" width="8" style="1" customWidth="1"/>
    <col min="9222" max="9222" width="6.42578125" style="1" customWidth="1"/>
    <col min="9223" max="9223" width="15.5703125" style="1" customWidth="1"/>
    <col min="9224" max="9473" width="19.85546875" style="1"/>
    <col min="9474" max="9474" width="37.140625" style="1" customWidth="1"/>
    <col min="9475" max="9475" width="6" style="1" customWidth="1"/>
    <col min="9476" max="9476" width="6.85546875" style="1" customWidth="1"/>
    <col min="9477" max="9477" width="8" style="1" customWidth="1"/>
    <col min="9478" max="9478" width="6.42578125" style="1" customWidth="1"/>
    <col min="9479" max="9479" width="15.5703125" style="1" customWidth="1"/>
    <col min="9480" max="9729" width="19.85546875" style="1"/>
    <col min="9730" max="9730" width="37.140625" style="1" customWidth="1"/>
    <col min="9731" max="9731" width="6" style="1" customWidth="1"/>
    <col min="9732" max="9732" width="6.85546875" style="1" customWidth="1"/>
    <col min="9733" max="9733" width="8" style="1" customWidth="1"/>
    <col min="9734" max="9734" width="6.42578125" style="1" customWidth="1"/>
    <col min="9735" max="9735" width="15.5703125" style="1" customWidth="1"/>
    <col min="9736" max="9985" width="19.85546875" style="1"/>
    <col min="9986" max="9986" width="37.140625" style="1" customWidth="1"/>
    <col min="9987" max="9987" width="6" style="1" customWidth="1"/>
    <col min="9988" max="9988" width="6.85546875" style="1" customWidth="1"/>
    <col min="9989" max="9989" width="8" style="1" customWidth="1"/>
    <col min="9990" max="9990" width="6.42578125" style="1" customWidth="1"/>
    <col min="9991" max="9991" width="15.5703125" style="1" customWidth="1"/>
    <col min="9992" max="10241" width="19.85546875" style="1"/>
    <col min="10242" max="10242" width="37.140625" style="1" customWidth="1"/>
    <col min="10243" max="10243" width="6" style="1" customWidth="1"/>
    <col min="10244" max="10244" width="6.85546875" style="1" customWidth="1"/>
    <col min="10245" max="10245" width="8" style="1" customWidth="1"/>
    <col min="10246" max="10246" width="6.42578125" style="1" customWidth="1"/>
    <col min="10247" max="10247" width="15.5703125" style="1" customWidth="1"/>
    <col min="10248" max="10497" width="19.85546875" style="1"/>
    <col min="10498" max="10498" width="37.140625" style="1" customWidth="1"/>
    <col min="10499" max="10499" width="6" style="1" customWidth="1"/>
    <col min="10500" max="10500" width="6.85546875" style="1" customWidth="1"/>
    <col min="10501" max="10501" width="8" style="1" customWidth="1"/>
    <col min="10502" max="10502" width="6.42578125" style="1" customWidth="1"/>
    <col min="10503" max="10503" width="15.5703125" style="1" customWidth="1"/>
    <col min="10504" max="10753" width="19.85546875" style="1"/>
    <col min="10754" max="10754" width="37.140625" style="1" customWidth="1"/>
    <col min="10755" max="10755" width="6" style="1" customWidth="1"/>
    <col min="10756" max="10756" width="6.85546875" style="1" customWidth="1"/>
    <col min="10757" max="10757" width="8" style="1" customWidth="1"/>
    <col min="10758" max="10758" width="6.42578125" style="1" customWidth="1"/>
    <col min="10759" max="10759" width="15.5703125" style="1" customWidth="1"/>
    <col min="10760" max="11009" width="19.85546875" style="1"/>
    <col min="11010" max="11010" width="37.140625" style="1" customWidth="1"/>
    <col min="11011" max="11011" width="6" style="1" customWidth="1"/>
    <col min="11012" max="11012" width="6.85546875" style="1" customWidth="1"/>
    <col min="11013" max="11013" width="8" style="1" customWidth="1"/>
    <col min="11014" max="11014" width="6.42578125" style="1" customWidth="1"/>
    <col min="11015" max="11015" width="15.5703125" style="1" customWidth="1"/>
    <col min="11016" max="11265" width="19.85546875" style="1"/>
    <col min="11266" max="11266" width="37.140625" style="1" customWidth="1"/>
    <col min="11267" max="11267" width="6" style="1" customWidth="1"/>
    <col min="11268" max="11268" width="6.85546875" style="1" customWidth="1"/>
    <col min="11269" max="11269" width="8" style="1" customWidth="1"/>
    <col min="11270" max="11270" width="6.42578125" style="1" customWidth="1"/>
    <col min="11271" max="11271" width="15.5703125" style="1" customWidth="1"/>
    <col min="11272" max="11521" width="19.85546875" style="1"/>
    <col min="11522" max="11522" width="37.140625" style="1" customWidth="1"/>
    <col min="11523" max="11523" width="6" style="1" customWidth="1"/>
    <col min="11524" max="11524" width="6.85546875" style="1" customWidth="1"/>
    <col min="11525" max="11525" width="8" style="1" customWidth="1"/>
    <col min="11526" max="11526" width="6.42578125" style="1" customWidth="1"/>
    <col min="11527" max="11527" width="15.5703125" style="1" customWidth="1"/>
    <col min="11528" max="11777" width="19.85546875" style="1"/>
    <col min="11778" max="11778" width="37.140625" style="1" customWidth="1"/>
    <col min="11779" max="11779" width="6" style="1" customWidth="1"/>
    <col min="11780" max="11780" width="6.85546875" style="1" customWidth="1"/>
    <col min="11781" max="11781" width="8" style="1" customWidth="1"/>
    <col min="11782" max="11782" width="6.42578125" style="1" customWidth="1"/>
    <col min="11783" max="11783" width="15.5703125" style="1" customWidth="1"/>
    <col min="11784" max="12033" width="19.85546875" style="1"/>
    <col min="12034" max="12034" width="37.140625" style="1" customWidth="1"/>
    <col min="12035" max="12035" width="6" style="1" customWidth="1"/>
    <col min="12036" max="12036" width="6.85546875" style="1" customWidth="1"/>
    <col min="12037" max="12037" width="8" style="1" customWidth="1"/>
    <col min="12038" max="12038" width="6.42578125" style="1" customWidth="1"/>
    <col min="12039" max="12039" width="15.5703125" style="1" customWidth="1"/>
    <col min="12040" max="12289" width="19.85546875" style="1"/>
    <col min="12290" max="12290" width="37.140625" style="1" customWidth="1"/>
    <col min="12291" max="12291" width="6" style="1" customWidth="1"/>
    <col min="12292" max="12292" width="6.85546875" style="1" customWidth="1"/>
    <col min="12293" max="12293" width="8" style="1" customWidth="1"/>
    <col min="12294" max="12294" width="6.42578125" style="1" customWidth="1"/>
    <col min="12295" max="12295" width="15.5703125" style="1" customWidth="1"/>
    <col min="12296" max="12545" width="19.85546875" style="1"/>
    <col min="12546" max="12546" width="37.140625" style="1" customWidth="1"/>
    <col min="12547" max="12547" width="6" style="1" customWidth="1"/>
    <col min="12548" max="12548" width="6.85546875" style="1" customWidth="1"/>
    <col min="12549" max="12549" width="8" style="1" customWidth="1"/>
    <col min="12550" max="12550" width="6.42578125" style="1" customWidth="1"/>
    <col min="12551" max="12551" width="15.5703125" style="1" customWidth="1"/>
    <col min="12552" max="12801" width="19.85546875" style="1"/>
    <col min="12802" max="12802" width="37.140625" style="1" customWidth="1"/>
    <col min="12803" max="12803" width="6" style="1" customWidth="1"/>
    <col min="12804" max="12804" width="6.85546875" style="1" customWidth="1"/>
    <col min="12805" max="12805" width="8" style="1" customWidth="1"/>
    <col min="12806" max="12806" width="6.42578125" style="1" customWidth="1"/>
    <col min="12807" max="12807" width="15.5703125" style="1" customWidth="1"/>
    <col min="12808" max="13057" width="19.85546875" style="1"/>
    <col min="13058" max="13058" width="37.140625" style="1" customWidth="1"/>
    <col min="13059" max="13059" width="6" style="1" customWidth="1"/>
    <col min="13060" max="13060" width="6.85546875" style="1" customWidth="1"/>
    <col min="13061" max="13061" width="8" style="1" customWidth="1"/>
    <col min="13062" max="13062" width="6.42578125" style="1" customWidth="1"/>
    <col min="13063" max="13063" width="15.5703125" style="1" customWidth="1"/>
    <col min="13064" max="13313" width="19.85546875" style="1"/>
    <col min="13314" max="13314" width="37.140625" style="1" customWidth="1"/>
    <col min="13315" max="13315" width="6" style="1" customWidth="1"/>
    <col min="13316" max="13316" width="6.85546875" style="1" customWidth="1"/>
    <col min="13317" max="13317" width="8" style="1" customWidth="1"/>
    <col min="13318" max="13318" width="6.42578125" style="1" customWidth="1"/>
    <col min="13319" max="13319" width="15.5703125" style="1" customWidth="1"/>
    <col min="13320" max="13569" width="19.85546875" style="1"/>
    <col min="13570" max="13570" width="37.140625" style="1" customWidth="1"/>
    <col min="13571" max="13571" width="6" style="1" customWidth="1"/>
    <col min="13572" max="13572" width="6.85546875" style="1" customWidth="1"/>
    <col min="13573" max="13573" width="8" style="1" customWidth="1"/>
    <col min="13574" max="13574" width="6.42578125" style="1" customWidth="1"/>
    <col min="13575" max="13575" width="15.5703125" style="1" customWidth="1"/>
    <col min="13576" max="13825" width="19.85546875" style="1"/>
    <col min="13826" max="13826" width="37.140625" style="1" customWidth="1"/>
    <col min="13827" max="13827" width="6" style="1" customWidth="1"/>
    <col min="13828" max="13828" width="6.85546875" style="1" customWidth="1"/>
    <col min="13829" max="13829" width="8" style="1" customWidth="1"/>
    <col min="13830" max="13830" width="6.42578125" style="1" customWidth="1"/>
    <col min="13831" max="13831" width="15.5703125" style="1" customWidth="1"/>
    <col min="13832" max="14081" width="19.85546875" style="1"/>
    <col min="14082" max="14082" width="37.140625" style="1" customWidth="1"/>
    <col min="14083" max="14083" width="6" style="1" customWidth="1"/>
    <col min="14084" max="14084" width="6.85546875" style="1" customWidth="1"/>
    <col min="14085" max="14085" width="8" style="1" customWidth="1"/>
    <col min="14086" max="14086" width="6.42578125" style="1" customWidth="1"/>
    <col min="14087" max="14087" width="15.5703125" style="1" customWidth="1"/>
    <col min="14088" max="14337" width="19.85546875" style="1"/>
    <col min="14338" max="14338" width="37.140625" style="1" customWidth="1"/>
    <col min="14339" max="14339" width="6" style="1" customWidth="1"/>
    <col min="14340" max="14340" width="6.85546875" style="1" customWidth="1"/>
    <col min="14341" max="14341" width="8" style="1" customWidth="1"/>
    <col min="14342" max="14342" width="6.42578125" style="1" customWidth="1"/>
    <col min="14343" max="14343" width="15.5703125" style="1" customWidth="1"/>
    <col min="14344" max="14593" width="19.85546875" style="1"/>
    <col min="14594" max="14594" width="37.140625" style="1" customWidth="1"/>
    <col min="14595" max="14595" width="6" style="1" customWidth="1"/>
    <col min="14596" max="14596" width="6.85546875" style="1" customWidth="1"/>
    <col min="14597" max="14597" width="8" style="1" customWidth="1"/>
    <col min="14598" max="14598" width="6.42578125" style="1" customWidth="1"/>
    <col min="14599" max="14599" width="15.5703125" style="1" customWidth="1"/>
    <col min="14600" max="14849" width="19.85546875" style="1"/>
    <col min="14850" max="14850" width="37.140625" style="1" customWidth="1"/>
    <col min="14851" max="14851" width="6" style="1" customWidth="1"/>
    <col min="14852" max="14852" width="6.85546875" style="1" customWidth="1"/>
    <col min="14853" max="14853" width="8" style="1" customWidth="1"/>
    <col min="14854" max="14854" width="6.42578125" style="1" customWidth="1"/>
    <col min="14855" max="14855" width="15.5703125" style="1" customWidth="1"/>
    <col min="14856" max="15105" width="19.85546875" style="1"/>
    <col min="15106" max="15106" width="37.140625" style="1" customWidth="1"/>
    <col min="15107" max="15107" width="6" style="1" customWidth="1"/>
    <col min="15108" max="15108" width="6.85546875" style="1" customWidth="1"/>
    <col min="15109" max="15109" width="8" style="1" customWidth="1"/>
    <col min="15110" max="15110" width="6.42578125" style="1" customWidth="1"/>
    <col min="15111" max="15111" width="15.5703125" style="1" customWidth="1"/>
    <col min="15112" max="15361" width="19.85546875" style="1"/>
    <col min="15362" max="15362" width="37.140625" style="1" customWidth="1"/>
    <col min="15363" max="15363" width="6" style="1" customWidth="1"/>
    <col min="15364" max="15364" width="6.85546875" style="1" customWidth="1"/>
    <col min="15365" max="15365" width="8" style="1" customWidth="1"/>
    <col min="15366" max="15366" width="6.42578125" style="1" customWidth="1"/>
    <col min="15367" max="15367" width="15.5703125" style="1" customWidth="1"/>
    <col min="15368" max="15617" width="19.85546875" style="1"/>
    <col min="15618" max="15618" width="37.140625" style="1" customWidth="1"/>
    <col min="15619" max="15619" width="6" style="1" customWidth="1"/>
    <col min="15620" max="15620" width="6.85546875" style="1" customWidth="1"/>
    <col min="15621" max="15621" width="8" style="1" customWidth="1"/>
    <col min="15622" max="15622" width="6.42578125" style="1" customWidth="1"/>
    <col min="15623" max="15623" width="15.5703125" style="1" customWidth="1"/>
    <col min="15624" max="15873" width="19.85546875" style="1"/>
    <col min="15874" max="15874" width="37.140625" style="1" customWidth="1"/>
    <col min="15875" max="15875" width="6" style="1" customWidth="1"/>
    <col min="15876" max="15876" width="6.85546875" style="1" customWidth="1"/>
    <col min="15877" max="15877" width="8" style="1" customWidth="1"/>
    <col min="15878" max="15878" width="6.42578125" style="1" customWidth="1"/>
    <col min="15879" max="15879" width="15.5703125" style="1" customWidth="1"/>
    <col min="15880" max="16129" width="19.85546875" style="1"/>
    <col min="16130" max="16130" width="37.140625" style="1" customWidth="1"/>
    <col min="16131" max="16131" width="6" style="1" customWidth="1"/>
    <col min="16132" max="16132" width="6.85546875" style="1" customWidth="1"/>
    <col min="16133" max="16133" width="8" style="1" customWidth="1"/>
    <col min="16134" max="16134" width="6.42578125" style="1" customWidth="1"/>
    <col min="16135" max="16135" width="15.5703125" style="1" customWidth="1"/>
    <col min="16136" max="16384" width="19.85546875" style="1"/>
  </cols>
  <sheetData>
    <row r="1" spans="1:10" x14ac:dyDescent="0.2">
      <c r="A1" s="84" t="s">
        <v>0</v>
      </c>
      <c r="B1" s="84"/>
      <c r="C1" s="84"/>
      <c r="D1" s="84"/>
      <c r="E1" s="84"/>
      <c r="F1" s="84"/>
      <c r="G1" s="84"/>
    </row>
    <row r="2" spans="1:10" x14ac:dyDescent="0.2">
      <c r="A2" s="85" t="s">
        <v>116</v>
      </c>
      <c r="B2" s="85"/>
      <c r="C2" s="85"/>
      <c r="D2" s="85"/>
      <c r="E2" s="85"/>
      <c r="F2" s="85"/>
      <c r="G2" s="85"/>
    </row>
    <row r="3" spans="1:10" x14ac:dyDescent="0.2">
      <c r="A3" s="84" t="s">
        <v>1</v>
      </c>
      <c r="B3" s="84"/>
      <c r="C3" s="84"/>
      <c r="D3" s="84"/>
      <c r="E3" s="84"/>
      <c r="F3" s="84"/>
      <c r="G3" s="84"/>
    </row>
    <row r="4" spans="1:10" x14ac:dyDescent="0.2">
      <c r="A4" s="84" t="s">
        <v>254</v>
      </c>
      <c r="B4" s="84"/>
      <c r="C4" s="84"/>
      <c r="D4" s="84"/>
      <c r="E4" s="84"/>
      <c r="F4" s="84"/>
      <c r="G4" s="84"/>
    </row>
    <row r="5" spans="1:10" ht="11.25" customHeight="1" x14ac:dyDescent="0.2">
      <c r="A5" s="86" t="s">
        <v>117</v>
      </c>
      <c r="B5" s="86"/>
      <c r="C5" s="86"/>
      <c r="D5" s="86"/>
      <c r="E5" s="86"/>
      <c r="F5" s="86"/>
      <c r="G5" s="86"/>
    </row>
    <row r="6" spans="1:10" ht="11.25" customHeight="1" x14ac:dyDescent="0.2">
      <c r="A6" s="87"/>
      <c r="B6" s="87"/>
      <c r="C6" s="87"/>
      <c r="D6" s="87"/>
      <c r="E6" s="87"/>
      <c r="F6" s="87"/>
      <c r="G6" s="87"/>
    </row>
    <row r="7" spans="1:10" ht="11.25" customHeight="1" x14ac:dyDescent="0.2">
      <c r="A7" s="88"/>
      <c r="B7" s="88"/>
      <c r="C7" s="88"/>
      <c r="D7" s="88"/>
      <c r="E7" s="88"/>
      <c r="F7" s="88"/>
      <c r="G7" s="88"/>
    </row>
    <row r="8" spans="1:10" s="5" customFormat="1" ht="15.75" customHeight="1" x14ac:dyDescent="0.25">
      <c r="A8" s="89" t="s">
        <v>2</v>
      </c>
      <c r="B8" s="89" t="s">
        <v>3</v>
      </c>
      <c r="C8" s="89" t="s">
        <v>4</v>
      </c>
      <c r="D8" s="89" t="s">
        <v>5</v>
      </c>
      <c r="E8" s="89" t="s">
        <v>6</v>
      </c>
      <c r="F8" s="3"/>
      <c r="G8" s="82" t="s">
        <v>118</v>
      </c>
      <c r="H8" s="4"/>
      <c r="I8" s="4"/>
      <c r="J8" s="4"/>
    </row>
    <row r="9" spans="1:10" s="5" customFormat="1" ht="15.75" x14ac:dyDescent="0.25">
      <c r="A9" s="90"/>
      <c r="B9" s="90"/>
      <c r="C9" s="90"/>
      <c r="D9" s="90"/>
      <c r="E9" s="90"/>
      <c r="F9" s="6" t="s">
        <v>7</v>
      </c>
      <c r="G9" s="83"/>
      <c r="H9" s="7"/>
      <c r="I9" s="7"/>
      <c r="J9" s="7"/>
    </row>
    <row r="10" spans="1:10" s="5" customFormat="1" ht="15.75" x14ac:dyDescent="0.25">
      <c r="A10" s="8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8" t="s">
        <v>13</v>
      </c>
      <c r="G10" s="9" t="s">
        <v>14</v>
      </c>
      <c r="H10" s="7"/>
      <c r="I10" s="7"/>
      <c r="J10" s="7"/>
    </row>
    <row r="11" spans="1:10" s="5" customFormat="1" ht="48" thickBot="1" x14ac:dyDescent="0.3">
      <c r="A11" s="10" t="s">
        <v>119</v>
      </c>
      <c r="B11" s="11" t="s">
        <v>15</v>
      </c>
      <c r="C11" s="11"/>
      <c r="D11" s="11"/>
      <c r="E11" s="11"/>
      <c r="F11" s="12"/>
      <c r="G11" s="13">
        <f>G12+G64+G82+G112+G139+G199+G206+G214+G229</f>
        <v>7004525.1699999999</v>
      </c>
      <c r="H11" s="14"/>
      <c r="I11" s="14"/>
      <c r="J11" s="14"/>
    </row>
    <row r="12" spans="1:10" s="5" customFormat="1" ht="16.5" thickBot="1" x14ac:dyDescent="0.3">
      <c r="A12" s="15" t="s">
        <v>16</v>
      </c>
      <c r="B12" s="16" t="s">
        <v>15</v>
      </c>
      <c r="C12" s="16" t="s">
        <v>17</v>
      </c>
      <c r="D12" s="16"/>
      <c r="E12" s="16"/>
      <c r="F12" s="17"/>
      <c r="G12" s="18">
        <f>G13+G48+G55</f>
        <v>2323465</v>
      </c>
      <c r="H12" s="14"/>
      <c r="I12" s="14"/>
      <c r="J12" s="14"/>
    </row>
    <row r="13" spans="1:10" s="5" customFormat="1" ht="63" x14ac:dyDescent="0.25">
      <c r="A13" s="19" t="s">
        <v>31</v>
      </c>
      <c r="B13" s="33" t="s">
        <v>15</v>
      </c>
      <c r="C13" s="33" t="s">
        <v>32</v>
      </c>
      <c r="D13" s="33"/>
      <c r="E13" s="33"/>
      <c r="F13" s="33"/>
      <c r="G13" s="30">
        <f>G14</f>
        <v>2269465</v>
      </c>
      <c r="H13" s="14"/>
      <c r="I13" s="14"/>
      <c r="J13" s="14"/>
    </row>
    <row r="14" spans="1:10" s="5" customFormat="1" ht="63" x14ac:dyDescent="0.25">
      <c r="A14" s="15" t="s">
        <v>18</v>
      </c>
      <c r="B14" s="22" t="s">
        <v>15</v>
      </c>
      <c r="C14" s="23" t="s">
        <v>32</v>
      </c>
      <c r="D14" s="24" t="s">
        <v>120</v>
      </c>
      <c r="E14" s="24"/>
      <c r="F14" s="24"/>
      <c r="G14" s="31">
        <f>G15</f>
        <v>2269465</v>
      </c>
      <c r="H14" s="14"/>
      <c r="I14" s="14"/>
      <c r="J14" s="14"/>
    </row>
    <row r="15" spans="1:10" s="5" customFormat="1" ht="63" x14ac:dyDescent="0.25">
      <c r="A15" s="34" t="s">
        <v>125</v>
      </c>
      <c r="B15" s="22" t="s">
        <v>15</v>
      </c>
      <c r="C15" s="23" t="s">
        <v>32</v>
      </c>
      <c r="D15" s="24" t="s">
        <v>121</v>
      </c>
      <c r="E15" s="24"/>
      <c r="F15" s="24"/>
      <c r="G15" s="31">
        <f>G16+G42</f>
        <v>2269465</v>
      </c>
      <c r="H15" s="14"/>
      <c r="I15" s="14"/>
      <c r="J15" s="14"/>
    </row>
    <row r="16" spans="1:10" s="5" customFormat="1" ht="15.75" x14ac:dyDescent="0.25">
      <c r="A16" s="35" t="s">
        <v>33</v>
      </c>
      <c r="B16" s="22" t="s">
        <v>15</v>
      </c>
      <c r="C16" s="23" t="s">
        <v>32</v>
      </c>
      <c r="D16" s="24" t="s">
        <v>126</v>
      </c>
      <c r="E16" s="24"/>
      <c r="F16" s="24"/>
      <c r="G16" s="31">
        <f>G17</f>
        <v>1865092</v>
      </c>
      <c r="H16" s="14"/>
      <c r="I16" s="14"/>
      <c r="J16" s="14"/>
    </row>
    <row r="17" spans="1:10" s="5" customFormat="1" ht="15.75" x14ac:dyDescent="0.25">
      <c r="A17" s="35" t="s">
        <v>33</v>
      </c>
      <c r="B17" s="22" t="s">
        <v>15</v>
      </c>
      <c r="C17" s="23" t="s">
        <v>32</v>
      </c>
      <c r="D17" s="24" t="s">
        <v>126</v>
      </c>
      <c r="E17" s="22" t="s">
        <v>81</v>
      </c>
      <c r="F17" s="22"/>
      <c r="G17" s="31">
        <f>G18+G22+G38</f>
        <v>1865092</v>
      </c>
      <c r="H17" s="14"/>
      <c r="I17" s="14"/>
      <c r="J17" s="14"/>
    </row>
    <row r="18" spans="1:10" s="5" customFormat="1" ht="78.75" x14ac:dyDescent="0.25">
      <c r="A18" s="35" t="s">
        <v>35</v>
      </c>
      <c r="B18" s="22" t="s">
        <v>15</v>
      </c>
      <c r="C18" s="23" t="s">
        <v>32</v>
      </c>
      <c r="D18" s="24" t="s">
        <v>126</v>
      </c>
      <c r="E18" s="24">
        <v>100</v>
      </c>
      <c r="F18" s="24"/>
      <c r="G18" s="21">
        <f>G19</f>
        <v>1336120</v>
      </c>
      <c r="H18" s="20"/>
      <c r="I18" s="20"/>
      <c r="J18" s="20"/>
    </row>
    <row r="19" spans="1:10" s="5" customFormat="1" ht="31.5" x14ac:dyDescent="0.25">
      <c r="A19" s="35" t="s">
        <v>36</v>
      </c>
      <c r="B19" s="22" t="s">
        <v>15</v>
      </c>
      <c r="C19" s="23" t="s">
        <v>32</v>
      </c>
      <c r="D19" s="24" t="s">
        <v>126</v>
      </c>
      <c r="E19" s="24">
        <v>120</v>
      </c>
      <c r="F19" s="24"/>
      <c r="G19" s="21">
        <f>G20+G21</f>
        <v>1336120</v>
      </c>
      <c r="H19" s="20"/>
      <c r="I19" s="20"/>
      <c r="J19" s="20"/>
    </row>
    <row r="20" spans="1:10" s="5" customFormat="1" ht="15.75" x14ac:dyDescent="0.25">
      <c r="A20" s="15" t="s">
        <v>22</v>
      </c>
      <c r="B20" s="16" t="s">
        <v>15</v>
      </c>
      <c r="C20" s="16" t="s">
        <v>32</v>
      </c>
      <c r="D20" s="24" t="s">
        <v>126</v>
      </c>
      <c r="E20" s="16" t="s">
        <v>23</v>
      </c>
      <c r="F20" s="16" t="s">
        <v>24</v>
      </c>
      <c r="G20" s="21">
        <v>1026206</v>
      </c>
      <c r="H20" s="20"/>
      <c r="I20" s="20"/>
      <c r="J20" s="20"/>
    </row>
    <row r="21" spans="1:10" s="5" customFormat="1" ht="15.75" x14ac:dyDescent="0.25">
      <c r="A21" s="15" t="s">
        <v>37</v>
      </c>
      <c r="B21" s="16" t="s">
        <v>15</v>
      </c>
      <c r="C21" s="16" t="s">
        <v>32</v>
      </c>
      <c r="D21" s="24" t="s">
        <v>126</v>
      </c>
      <c r="E21" s="16" t="s">
        <v>127</v>
      </c>
      <c r="F21" s="16" t="s">
        <v>25</v>
      </c>
      <c r="G21" s="21">
        <v>309914</v>
      </c>
      <c r="H21" s="20"/>
      <c r="I21" s="20"/>
      <c r="J21" s="20"/>
    </row>
    <row r="22" spans="1:10" s="5" customFormat="1" ht="31.5" x14ac:dyDescent="0.25">
      <c r="A22" s="35" t="s">
        <v>38</v>
      </c>
      <c r="B22" s="22" t="s">
        <v>15</v>
      </c>
      <c r="C22" s="23" t="s">
        <v>32</v>
      </c>
      <c r="D22" s="24" t="s">
        <v>126</v>
      </c>
      <c r="E22" s="24">
        <v>200</v>
      </c>
      <c r="F22" s="24"/>
      <c r="G22" s="21">
        <f>G23</f>
        <v>523972</v>
      </c>
      <c r="H22" s="20"/>
      <c r="I22" s="20"/>
      <c r="J22" s="20"/>
    </row>
    <row r="23" spans="1:10" s="5" customFormat="1" ht="47.25" x14ac:dyDescent="0.25">
      <c r="A23" s="35" t="s">
        <v>40</v>
      </c>
      <c r="B23" s="22" t="s">
        <v>15</v>
      </c>
      <c r="C23" s="23" t="s">
        <v>32</v>
      </c>
      <c r="D23" s="24" t="s">
        <v>126</v>
      </c>
      <c r="E23" s="24">
        <v>240</v>
      </c>
      <c r="F23" s="24"/>
      <c r="G23" s="21">
        <f>G24+G30</f>
        <v>523972</v>
      </c>
      <c r="H23" s="20"/>
      <c r="I23" s="20"/>
      <c r="J23" s="20"/>
    </row>
    <row r="24" spans="1:10" s="5" customFormat="1" ht="31.5" x14ac:dyDescent="0.25">
      <c r="A24" s="35" t="s">
        <v>128</v>
      </c>
      <c r="B24" s="16" t="s">
        <v>15</v>
      </c>
      <c r="C24" s="16" t="s">
        <v>32</v>
      </c>
      <c r="D24" s="24" t="s">
        <v>126</v>
      </c>
      <c r="E24" s="16" t="s">
        <v>42</v>
      </c>
      <c r="F24" s="16"/>
      <c r="G24" s="21">
        <f>G25+G26+G27+G28+G29</f>
        <v>143000</v>
      </c>
      <c r="H24" s="20"/>
      <c r="I24" s="20"/>
      <c r="J24" s="20"/>
    </row>
    <row r="25" spans="1:10" s="5" customFormat="1" ht="15.75" x14ac:dyDescent="0.25">
      <c r="A25" s="15" t="s">
        <v>43</v>
      </c>
      <c r="B25" s="16" t="s">
        <v>15</v>
      </c>
      <c r="C25" s="16" t="s">
        <v>32</v>
      </c>
      <c r="D25" s="24" t="s">
        <v>126</v>
      </c>
      <c r="E25" s="16" t="s">
        <v>42</v>
      </c>
      <c r="F25" s="16" t="s">
        <v>44</v>
      </c>
      <c r="G25" s="21">
        <v>15000</v>
      </c>
      <c r="H25" s="20"/>
      <c r="I25" s="20"/>
      <c r="J25" s="20"/>
    </row>
    <row r="26" spans="1:10" s="5" customFormat="1" ht="15.75" x14ac:dyDescent="0.25">
      <c r="A26" s="15" t="s">
        <v>78</v>
      </c>
      <c r="B26" s="16" t="s">
        <v>15</v>
      </c>
      <c r="C26" s="16" t="s">
        <v>32</v>
      </c>
      <c r="D26" s="24" t="s">
        <v>126</v>
      </c>
      <c r="E26" s="16" t="s">
        <v>42</v>
      </c>
      <c r="F26" s="16" t="s">
        <v>50</v>
      </c>
      <c r="G26" s="21">
        <v>5000</v>
      </c>
      <c r="H26" s="20"/>
      <c r="I26" s="20"/>
      <c r="J26" s="20"/>
    </row>
    <row r="27" spans="1:10" s="5" customFormat="1" ht="15.75" x14ac:dyDescent="0.25">
      <c r="A27" s="15" t="s">
        <v>57</v>
      </c>
      <c r="B27" s="16" t="s">
        <v>15</v>
      </c>
      <c r="C27" s="16" t="s">
        <v>32</v>
      </c>
      <c r="D27" s="24" t="s">
        <v>126</v>
      </c>
      <c r="E27" s="16" t="s">
        <v>42</v>
      </c>
      <c r="F27" s="16" t="s">
        <v>45</v>
      </c>
      <c r="G27" s="21">
        <v>120000</v>
      </c>
      <c r="H27" s="20"/>
      <c r="I27" s="20"/>
      <c r="J27" s="20"/>
    </row>
    <row r="28" spans="1:10" s="5" customFormat="1" ht="15.75" x14ac:dyDescent="0.25">
      <c r="A28" s="15" t="s">
        <v>52</v>
      </c>
      <c r="B28" s="16" t="s">
        <v>15</v>
      </c>
      <c r="C28" s="16" t="s">
        <v>32</v>
      </c>
      <c r="D28" s="24" t="s">
        <v>126</v>
      </c>
      <c r="E28" s="16" t="s">
        <v>42</v>
      </c>
      <c r="F28" s="16" t="s">
        <v>51</v>
      </c>
      <c r="G28" s="21"/>
      <c r="H28" s="20"/>
      <c r="I28" s="20"/>
      <c r="J28" s="20"/>
    </row>
    <row r="29" spans="1:10" s="5" customFormat="1" ht="15.75" x14ac:dyDescent="0.25">
      <c r="A29" s="15" t="s">
        <v>46</v>
      </c>
      <c r="B29" s="16" t="s">
        <v>15</v>
      </c>
      <c r="C29" s="16" t="s">
        <v>32</v>
      </c>
      <c r="D29" s="24" t="s">
        <v>126</v>
      </c>
      <c r="E29" s="16" t="s">
        <v>42</v>
      </c>
      <c r="F29" s="16" t="s">
        <v>47</v>
      </c>
      <c r="G29" s="21">
        <v>3000</v>
      </c>
      <c r="H29" s="20"/>
      <c r="I29" s="20"/>
      <c r="J29" s="20"/>
    </row>
    <row r="30" spans="1:10" s="5" customFormat="1" ht="47.25" x14ac:dyDescent="0.25">
      <c r="A30" s="15" t="s">
        <v>129</v>
      </c>
      <c r="B30" s="16" t="s">
        <v>15</v>
      </c>
      <c r="C30" s="16" t="s">
        <v>32</v>
      </c>
      <c r="D30" s="24" t="s">
        <v>126</v>
      </c>
      <c r="E30" s="16" t="s">
        <v>48</v>
      </c>
      <c r="F30" s="16"/>
      <c r="G30" s="21">
        <f>G31+G32+G33+G34+G35+G36+G37</f>
        <v>380972</v>
      </c>
      <c r="H30" s="20"/>
      <c r="I30" s="20"/>
      <c r="J30" s="20"/>
    </row>
    <row r="31" spans="1:10" s="5" customFormat="1" ht="15.75" x14ac:dyDescent="0.25">
      <c r="A31" s="15" t="s">
        <v>43</v>
      </c>
      <c r="B31" s="16" t="s">
        <v>15</v>
      </c>
      <c r="C31" s="16" t="s">
        <v>32</v>
      </c>
      <c r="D31" s="24" t="s">
        <v>126</v>
      </c>
      <c r="E31" s="16" t="s">
        <v>48</v>
      </c>
      <c r="F31" s="16" t="s">
        <v>44</v>
      </c>
      <c r="G31" s="21">
        <v>1000</v>
      </c>
      <c r="H31" s="20"/>
      <c r="I31" s="20"/>
      <c r="J31" s="20"/>
    </row>
    <row r="32" spans="1:10" s="5" customFormat="1" ht="15.75" x14ac:dyDescent="0.25">
      <c r="A32" s="15" t="s">
        <v>130</v>
      </c>
      <c r="B32" s="16" t="s">
        <v>15</v>
      </c>
      <c r="C32" s="16" t="s">
        <v>32</v>
      </c>
      <c r="D32" s="24" t="s">
        <v>126</v>
      </c>
      <c r="E32" s="16" t="s">
        <v>48</v>
      </c>
      <c r="F32" s="16" t="s">
        <v>131</v>
      </c>
      <c r="G32" s="21"/>
      <c r="H32" s="20"/>
      <c r="I32" s="20"/>
      <c r="J32" s="20"/>
    </row>
    <row r="33" spans="1:10" s="5" customFormat="1" ht="15.75" x14ac:dyDescent="0.25">
      <c r="A33" s="15" t="s">
        <v>132</v>
      </c>
      <c r="B33" s="16" t="s">
        <v>15</v>
      </c>
      <c r="C33" s="16" t="s">
        <v>32</v>
      </c>
      <c r="D33" s="24" t="s">
        <v>126</v>
      </c>
      <c r="E33" s="16" t="s">
        <v>48</v>
      </c>
      <c r="F33" s="16" t="s">
        <v>49</v>
      </c>
      <c r="G33" s="21">
        <v>40000</v>
      </c>
      <c r="H33" s="20"/>
      <c r="I33" s="20"/>
      <c r="J33" s="20"/>
    </row>
    <row r="34" spans="1:10" s="5" customFormat="1" ht="15.75" x14ac:dyDescent="0.25">
      <c r="A34" s="15" t="s">
        <v>78</v>
      </c>
      <c r="B34" s="16" t="s">
        <v>15</v>
      </c>
      <c r="C34" s="16" t="s">
        <v>32</v>
      </c>
      <c r="D34" s="24" t="s">
        <v>126</v>
      </c>
      <c r="E34" s="16" t="s">
        <v>48</v>
      </c>
      <c r="F34" s="16" t="s">
        <v>50</v>
      </c>
      <c r="G34" s="21">
        <v>34500</v>
      </c>
      <c r="H34" s="20"/>
      <c r="I34" s="20"/>
      <c r="J34" s="20"/>
    </row>
    <row r="35" spans="1:10" s="5" customFormat="1" ht="15.75" x14ac:dyDescent="0.25">
      <c r="A35" s="15" t="s">
        <v>57</v>
      </c>
      <c r="B35" s="16" t="s">
        <v>15</v>
      </c>
      <c r="C35" s="16" t="s">
        <v>32</v>
      </c>
      <c r="D35" s="24" t="s">
        <v>126</v>
      </c>
      <c r="E35" s="16" t="s">
        <v>48</v>
      </c>
      <c r="F35" s="16" t="s">
        <v>45</v>
      </c>
      <c r="G35" s="21">
        <v>170000</v>
      </c>
      <c r="H35" s="20"/>
      <c r="I35" s="20"/>
      <c r="J35" s="20"/>
    </row>
    <row r="36" spans="1:10" s="5" customFormat="1" ht="15.75" x14ac:dyDescent="0.25">
      <c r="A36" s="15" t="s">
        <v>52</v>
      </c>
      <c r="B36" s="16" t="s">
        <v>15</v>
      </c>
      <c r="C36" s="16" t="s">
        <v>32</v>
      </c>
      <c r="D36" s="16" t="s">
        <v>34</v>
      </c>
      <c r="E36" s="16" t="s">
        <v>48</v>
      </c>
      <c r="F36" s="16" t="s">
        <v>51</v>
      </c>
      <c r="G36" s="21"/>
      <c r="H36" s="20"/>
      <c r="I36" s="20"/>
      <c r="J36" s="20"/>
    </row>
    <row r="37" spans="1:10" s="5" customFormat="1" ht="15.75" x14ac:dyDescent="0.25">
      <c r="A37" s="15" t="s">
        <v>46</v>
      </c>
      <c r="B37" s="16" t="s">
        <v>15</v>
      </c>
      <c r="C37" s="16" t="s">
        <v>32</v>
      </c>
      <c r="D37" s="24" t="s">
        <v>126</v>
      </c>
      <c r="E37" s="16" t="s">
        <v>48</v>
      </c>
      <c r="F37" s="16" t="s">
        <v>47</v>
      </c>
      <c r="G37" s="21">
        <v>135472</v>
      </c>
      <c r="H37" s="20"/>
      <c r="I37" s="20"/>
      <c r="J37" s="20"/>
    </row>
    <row r="38" spans="1:10" s="5" customFormat="1" ht="15.75" x14ac:dyDescent="0.25">
      <c r="A38" s="35" t="s">
        <v>133</v>
      </c>
      <c r="B38" s="22" t="s">
        <v>15</v>
      </c>
      <c r="C38" s="23" t="s">
        <v>32</v>
      </c>
      <c r="D38" s="24" t="s">
        <v>126</v>
      </c>
      <c r="E38" s="24">
        <v>800</v>
      </c>
      <c r="F38" s="24"/>
      <c r="G38" s="21">
        <f>G39</f>
        <v>5000</v>
      </c>
      <c r="H38" s="20"/>
      <c r="I38" s="20"/>
      <c r="J38" s="20"/>
    </row>
    <row r="39" spans="1:10" s="5" customFormat="1" ht="15.75" x14ac:dyDescent="0.25">
      <c r="A39" s="35" t="s">
        <v>134</v>
      </c>
      <c r="B39" s="22" t="s">
        <v>15</v>
      </c>
      <c r="C39" s="23" t="s">
        <v>32</v>
      </c>
      <c r="D39" s="24" t="s">
        <v>126</v>
      </c>
      <c r="E39" s="24">
        <v>850</v>
      </c>
      <c r="F39" s="24"/>
      <c r="G39" s="21">
        <v>5000</v>
      </c>
      <c r="H39" s="20"/>
      <c r="I39" s="20"/>
      <c r="J39" s="20"/>
    </row>
    <row r="40" spans="1:10" s="5" customFormat="1" ht="15.75" x14ac:dyDescent="0.25">
      <c r="A40" s="15" t="s">
        <v>55</v>
      </c>
      <c r="B40" s="16" t="s">
        <v>15</v>
      </c>
      <c r="C40" s="16" t="s">
        <v>32</v>
      </c>
      <c r="D40" s="24" t="s">
        <v>126</v>
      </c>
      <c r="E40" s="16" t="s">
        <v>56</v>
      </c>
      <c r="F40" s="16"/>
      <c r="G40" s="21">
        <f>G41</f>
        <v>5000</v>
      </c>
      <c r="H40" s="20"/>
      <c r="I40" s="20"/>
      <c r="J40" s="20"/>
    </row>
    <row r="41" spans="1:10" s="5" customFormat="1" ht="15.75" x14ac:dyDescent="0.25">
      <c r="A41" s="15" t="s">
        <v>29</v>
      </c>
      <c r="B41" s="16" t="s">
        <v>15</v>
      </c>
      <c r="C41" s="16" t="s">
        <v>32</v>
      </c>
      <c r="D41" s="24" t="s">
        <v>126</v>
      </c>
      <c r="E41" s="16" t="s">
        <v>56</v>
      </c>
      <c r="F41" s="16" t="s">
        <v>30</v>
      </c>
      <c r="G41" s="21">
        <v>5000</v>
      </c>
      <c r="H41" s="20"/>
      <c r="I41" s="20"/>
      <c r="J41" s="20"/>
    </row>
    <row r="42" spans="1:10" s="5" customFormat="1" ht="47.25" x14ac:dyDescent="0.25">
      <c r="A42" s="25" t="s">
        <v>135</v>
      </c>
      <c r="B42" s="22" t="s">
        <v>15</v>
      </c>
      <c r="C42" s="23" t="s">
        <v>32</v>
      </c>
      <c r="D42" s="24" t="s">
        <v>136</v>
      </c>
      <c r="E42" s="22" t="s">
        <v>81</v>
      </c>
      <c r="F42" s="22"/>
      <c r="G42" s="36">
        <f>G43</f>
        <v>404373</v>
      </c>
      <c r="H42" s="20"/>
      <c r="I42" s="20"/>
      <c r="J42" s="20"/>
    </row>
    <row r="43" spans="1:10" s="5" customFormat="1" ht="78.75" x14ac:dyDescent="0.25">
      <c r="A43" s="25" t="s">
        <v>35</v>
      </c>
      <c r="B43" s="22" t="s">
        <v>15</v>
      </c>
      <c r="C43" s="23" t="s">
        <v>32</v>
      </c>
      <c r="D43" s="24" t="s">
        <v>136</v>
      </c>
      <c r="E43" s="24">
        <v>100</v>
      </c>
      <c r="F43" s="24"/>
      <c r="G43" s="21">
        <f>G44</f>
        <v>404373</v>
      </c>
      <c r="H43" s="20"/>
      <c r="I43" s="20"/>
      <c r="J43" s="20"/>
    </row>
    <row r="44" spans="1:10" s="5" customFormat="1" ht="31.5" x14ac:dyDescent="0.25">
      <c r="A44" s="25" t="s">
        <v>36</v>
      </c>
      <c r="B44" s="22" t="s">
        <v>15</v>
      </c>
      <c r="C44" s="23" t="s">
        <v>32</v>
      </c>
      <c r="D44" s="24" t="s">
        <v>136</v>
      </c>
      <c r="E44" s="24">
        <v>120</v>
      </c>
      <c r="F44" s="24"/>
      <c r="G44" s="21">
        <f>G46+G47</f>
        <v>404373</v>
      </c>
      <c r="H44" s="20"/>
      <c r="I44" s="20"/>
      <c r="J44" s="20"/>
    </row>
    <row r="45" spans="1:10" s="5" customFormat="1" ht="15.75" x14ac:dyDescent="0.25">
      <c r="A45" s="35"/>
      <c r="B45" s="16"/>
      <c r="C45" s="16"/>
      <c r="D45" s="16"/>
      <c r="E45" s="16"/>
      <c r="F45" s="16"/>
      <c r="G45" s="21"/>
      <c r="H45" s="20"/>
      <c r="I45" s="20"/>
      <c r="J45" s="20"/>
    </row>
    <row r="46" spans="1:10" s="5" customFormat="1" ht="15.75" x14ac:dyDescent="0.25">
      <c r="A46" s="15" t="s">
        <v>22</v>
      </c>
      <c r="B46" s="16" t="s">
        <v>15</v>
      </c>
      <c r="C46" s="16" t="s">
        <v>32</v>
      </c>
      <c r="D46" s="24" t="s">
        <v>136</v>
      </c>
      <c r="E46" s="16" t="s">
        <v>23</v>
      </c>
      <c r="F46" s="16" t="s">
        <v>24</v>
      </c>
      <c r="G46" s="21">
        <v>310578</v>
      </c>
      <c r="H46" s="20"/>
      <c r="I46" s="20"/>
      <c r="J46" s="20"/>
    </row>
    <row r="47" spans="1:10" s="5" customFormat="1" ht="15.75" x14ac:dyDescent="0.25">
      <c r="A47" s="15" t="s">
        <v>37</v>
      </c>
      <c r="B47" s="16" t="s">
        <v>15</v>
      </c>
      <c r="C47" s="16" t="s">
        <v>32</v>
      </c>
      <c r="D47" s="24" t="s">
        <v>136</v>
      </c>
      <c r="E47" s="16" t="s">
        <v>127</v>
      </c>
      <c r="F47" s="16" t="s">
        <v>25</v>
      </c>
      <c r="G47" s="21">
        <v>93795</v>
      </c>
      <c r="H47" s="20"/>
      <c r="I47" s="20"/>
      <c r="J47" s="20"/>
    </row>
    <row r="48" spans="1:10" s="5" customFormat="1" ht="15.75" x14ac:dyDescent="0.25">
      <c r="A48" s="26" t="s">
        <v>26</v>
      </c>
      <c r="B48" s="27" t="s">
        <v>15</v>
      </c>
      <c r="C48" s="28" t="s">
        <v>27</v>
      </c>
      <c r="D48" s="27"/>
      <c r="E48" s="29"/>
      <c r="F48" s="29"/>
      <c r="G48" s="37">
        <f>G49</f>
        <v>7000</v>
      </c>
      <c r="H48" s="20"/>
      <c r="I48" s="20"/>
      <c r="J48" s="20"/>
    </row>
    <row r="49" spans="1:10" s="5" customFormat="1" ht="63" x14ac:dyDescent="0.25">
      <c r="A49" s="15" t="s">
        <v>18</v>
      </c>
      <c r="B49" s="22" t="s">
        <v>15</v>
      </c>
      <c r="C49" s="23" t="s">
        <v>27</v>
      </c>
      <c r="D49" s="24" t="s">
        <v>120</v>
      </c>
      <c r="E49" s="24"/>
      <c r="F49" s="24"/>
      <c r="G49" s="31">
        <f>G50</f>
        <v>7000</v>
      </c>
      <c r="H49" s="20"/>
      <c r="I49" s="20"/>
      <c r="J49" s="20"/>
    </row>
    <row r="50" spans="1:10" s="5" customFormat="1" ht="63" x14ac:dyDescent="0.25">
      <c r="A50" s="32" t="s">
        <v>137</v>
      </c>
      <c r="B50" s="22" t="s">
        <v>15</v>
      </c>
      <c r="C50" s="23" t="s">
        <v>27</v>
      </c>
      <c r="D50" s="24" t="s">
        <v>121</v>
      </c>
      <c r="E50" s="24"/>
      <c r="F50" s="24"/>
      <c r="G50" s="31">
        <f>G51</f>
        <v>7000</v>
      </c>
      <c r="H50" s="20"/>
      <c r="I50" s="20"/>
      <c r="J50" s="20"/>
    </row>
    <row r="51" spans="1:10" s="5" customFormat="1" ht="15.75" x14ac:dyDescent="0.25">
      <c r="A51" s="25" t="s">
        <v>122</v>
      </c>
      <c r="B51" s="22" t="s">
        <v>15</v>
      </c>
      <c r="C51" s="23" t="s">
        <v>27</v>
      </c>
      <c r="D51" s="24" t="s">
        <v>138</v>
      </c>
      <c r="E51" s="22" t="s">
        <v>81</v>
      </c>
      <c r="F51" s="22"/>
      <c r="G51" s="21">
        <f>G52</f>
        <v>7000</v>
      </c>
      <c r="H51" s="20"/>
      <c r="I51" s="20"/>
      <c r="J51" s="20"/>
    </row>
    <row r="52" spans="1:10" s="5" customFormat="1" ht="15.75" x14ac:dyDescent="0.25">
      <c r="A52" s="25" t="s">
        <v>54</v>
      </c>
      <c r="B52" s="22" t="s">
        <v>15</v>
      </c>
      <c r="C52" s="23" t="s">
        <v>27</v>
      </c>
      <c r="D52" s="24" t="s">
        <v>138</v>
      </c>
      <c r="E52" s="24">
        <v>800</v>
      </c>
      <c r="F52" s="24"/>
      <c r="G52" s="21">
        <f>G53</f>
        <v>7000</v>
      </c>
      <c r="H52" s="20"/>
      <c r="I52" s="20"/>
      <c r="J52" s="20"/>
    </row>
    <row r="53" spans="1:10" s="5" customFormat="1" ht="15.75" x14ac:dyDescent="0.25">
      <c r="A53" s="25" t="s">
        <v>124</v>
      </c>
      <c r="B53" s="22" t="s">
        <v>15</v>
      </c>
      <c r="C53" s="23" t="s">
        <v>27</v>
      </c>
      <c r="D53" s="24" t="s">
        <v>138</v>
      </c>
      <c r="E53" s="24">
        <v>870</v>
      </c>
      <c r="F53" s="24"/>
      <c r="G53" s="21">
        <v>7000</v>
      </c>
      <c r="H53" s="20"/>
      <c r="I53" s="20"/>
      <c r="J53" s="20"/>
    </row>
    <row r="54" spans="1:10" s="5" customFormat="1" ht="15.75" x14ac:dyDescent="0.25">
      <c r="A54" s="25" t="s">
        <v>124</v>
      </c>
      <c r="B54" s="22" t="s">
        <v>15</v>
      </c>
      <c r="C54" s="23" t="s">
        <v>27</v>
      </c>
      <c r="D54" s="24" t="s">
        <v>138</v>
      </c>
      <c r="E54" s="24">
        <v>870</v>
      </c>
      <c r="F54" s="16" t="s">
        <v>30</v>
      </c>
      <c r="G54" s="21">
        <v>7000</v>
      </c>
      <c r="H54" s="20"/>
      <c r="I54" s="20"/>
      <c r="J54" s="20"/>
    </row>
    <row r="55" spans="1:10" s="5" customFormat="1" ht="15.75" x14ac:dyDescent="0.25">
      <c r="A55" s="19" t="s">
        <v>62</v>
      </c>
      <c r="B55" s="33" t="s">
        <v>15</v>
      </c>
      <c r="C55" s="33" t="s">
        <v>63</v>
      </c>
      <c r="D55" s="33"/>
      <c r="E55" s="33"/>
      <c r="F55" s="33"/>
      <c r="G55" s="38">
        <f>G56</f>
        <v>47000</v>
      </c>
      <c r="H55" s="20"/>
      <c r="I55" s="20"/>
      <c r="J55" s="20"/>
    </row>
    <row r="56" spans="1:10" s="5" customFormat="1" ht="63" x14ac:dyDescent="0.25">
      <c r="A56" s="15" t="s">
        <v>18</v>
      </c>
      <c r="B56" s="22" t="s">
        <v>15</v>
      </c>
      <c r="C56" s="23" t="s">
        <v>63</v>
      </c>
      <c r="D56" s="24" t="s">
        <v>120</v>
      </c>
      <c r="E56" s="24"/>
      <c r="F56" s="24"/>
      <c r="G56" s="21">
        <f>G58</f>
        <v>47000</v>
      </c>
      <c r="H56" s="20"/>
      <c r="I56" s="20"/>
      <c r="J56" s="20"/>
    </row>
    <row r="57" spans="1:10" s="5" customFormat="1" ht="90" x14ac:dyDescent="0.25">
      <c r="A57" s="39" t="s">
        <v>139</v>
      </c>
      <c r="B57" s="22" t="s">
        <v>15</v>
      </c>
      <c r="C57" s="23" t="s">
        <v>63</v>
      </c>
      <c r="D57" s="24" t="s">
        <v>121</v>
      </c>
      <c r="E57" s="24"/>
      <c r="F57" s="24"/>
      <c r="G57" s="21">
        <f>G58</f>
        <v>47000</v>
      </c>
      <c r="H57" s="20"/>
      <c r="I57" s="20"/>
      <c r="J57" s="20"/>
    </row>
    <row r="58" spans="1:10" s="5" customFormat="1" ht="31.5" x14ac:dyDescent="0.25">
      <c r="A58" s="35" t="s">
        <v>140</v>
      </c>
      <c r="B58" s="22" t="s">
        <v>15</v>
      </c>
      <c r="C58" s="23" t="s">
        <v>63</v>
      </c>
      <c r="D58" s="24" t="s">
        <v>141</v>
      </c>
      <c r="E58" s="22" t="s">
        <v>81</v>
      </c>
      <c r="F58" s="22"/>
      <c r="G58" s="31">
        <f>G59</f>
        <v>47000</v>
      </c>
      <c r="H58" s="14"/>
      <c r="I58" s="14"/>
      <c r="J58" s="14"/>
    </row>
    <row r="59" spans="1:10" s="5" customFormat="1" ht="31.5" x14ac:dyDescent="0.25">
      <c r="A59" s="35" t="s">
        <v>38</v>
      </c>
      <c r="B59" s="22" t="s">
        <v>15</v>
      </c>
      <c r="C59" s="23" t="s">
        <v>63</v>
      </c>
      <c r="D59" s="24" t="s">
        <v>141</v>
      </c>
      <c r="E59" s="24">
        <v>200</v>
      </c>
      <c r="F59" s="24"/>
      <c r="G59" s="31">
        <f>G60</f>
        <v>47000</v>
      </c>
      <c r="H59" s="14"/>
      <c r="I59" s="14"/>
      <c r="J59" s="14"/>
    </row>
    <row r="60" spans="1:10" s="5" customFormat="1" ht="47.25" x14ac:dyDescent="0.25">
      <c r="A60" s="35" t="s">
        <v>40</v>
      </c>
      <c r="B60" s="22" t="s">
        <v>15</v>
      </c>
      <c r="C60" s="23" t="s">
        <v>63</v>
      </c>
      <c r="D60" s="24" t="s">
        <v>141</v>
      </c>
      <c r="E60" s="24">
        <v>240</v>
      </c>
      <c r="F60" s="24"/>
      <c r="G60" s="21">
        <f>G61+G62</f>
        <v>47000</v>
      </c>
      <c r="H60" s="20"/>
      <c r="I60" s="20"/>
      <c r="J60" s="20"/>
    </row>
    <row r="61" spans="1:10" s="5" customFormat="1" ht="15.75" x14ac:dyDescent="0.25">
      <c r="A61" s="15" t="s">
        <v>29</v>
      </c>
      <c r="B61" s="40" t="s">
        <v>53</v>
      </c>
      <c r="C61" s="40" t="s">
        <v>63</v>
      </c>
      <c r="D61" s="24" t="s">
        <v>141</v>
      </c>
      <c r="E61" s="40" t="s">
        <v>48</v>
      </c>
      <c r="F61" s="40" t="s">
        <v>45</v>
      </c>
      <c r="G61" s="21">
        <v>42000</v>
      </c>
      <c r="H61" s="20"/>
      <c r="I61" s="20"/>
      <c r="J61" s="20"/>
    </row>
    <row r="62" spans="1:10" s="5" customFormat="1" ht="15.75" x14ac:dyDescent="0.25">
      <c r="A62" s="15" t="s">
        <v>29</v>
      </c>
      <c r="B62" s="40" t="s">
        <v>53</v>
      </c>
      <c r="C62" s="40" t="s">
        <v>63</v>
      </c>
      <c r="D62" s="24" t="s">
        <v>141</v>
      </c>
      <c r="E62" s="40" t="s">
        <v>48</v>
      </c>
      <c r="F62" s="40" t="s">
        <v>30</v>
      </c>
      <c r="G62" s="21">
        <v>5000</v>
      </c>
      <c r="H62" s="20"/>
      <c r="I62" s="20"/>
      <c r="J62" s="20"/>
    </row>
    <row r="63" spans="1:10" s="5" customFormat="1" ht="15.75" x14ac:dyDescent="0.25">
      <c r="A63" s="15" t="s">
        <v>46</v>
      </c>
      <c r="B63" s="40" t="s">
        <v>53</v>
      </c>
      <c r="C63" s="40" t="s">
        <v>63</v>
      </c>
      <c r="D63" s="24" t="s">
        <v>141</v>
      </c>
      <c r="E63" s="40" t="s">
        <v>48</v>
      </c>
      <c r="F63" s="40" t="s">
        <v>47</v>
      </c>
      <c r="G63" s="21"/>
      <c r="H63" s="20"/>
      <c r="I63" s="20"/>
      <c r="J63" s="20"/>
    </row>
    <row r="64" spans="1:10" s="43" customFormat="1" ht="15.75" x14ac:dyDescent="0.25">
      <c r="A64" s="19" t="s">
        <v>64</v>
      </c>
      <c r="B64" s="33" t="s">
        <v>15</v>
      </c>
      <c r="C64" s="33" t="s">
        <v>65</v>
      </c>
      <c r="D64" s="33"/>
      <c r="E64" s="33"/>
      <c r="F64" s="33"/>
      <c r="G64" s="41">
        <f>G65</f>
        <v>76370</v>
      </c>
      <c r="H64" s="42"/>
      <c r="I64" s="42"/>
      <c r="J64" s="42"/>
    </row>
    <row r="65" spans="1:10" s="5" customFormat="1" ht="15.75" x14ac:dyDescent="0.25">
      <c r="A65" s="15" t="s">
        <v>66</v>
      </c>
      <c r="B65" s="16" t="s">
        <v>15</v>
      </c>
      <c r="C65" s="16" t="s">
        <v>67</v>
      </c>
      <c r="D65" s="24"/>
      <c r="E65" s="16"/>
      <c r="F65" s="16"/>
      <c r="G65" s="21">
        <f>G67</f>
        <v>76370</v>
      </c>
      <c r="H65" s="20"/>
      <c r="I65" s="20"/>
      <c r="J65" s="20"/>
    </row>
    <row r="66" spans="1:10" s="5" customFormat="1" ht="31.5" x14ac:dyDescent="0.25">
      <c r="A66" s="32" t="s">
        <v>142</v>
      </c>
      <c r="B66" s="22" t="s">
        <v>143</v>
      </c>
      <c r="C66" s="23" t="s">
        <v>67</v>
      </c>
      <c r="D66" s="24" t="s">
        <v>144</v>
      </c>
      <c r="E66" s="16"/>
      <c r="F66" s="16"/>
      <c r="G66" s="21">
        <f>G67</f>
        <v>76370</v>
      </c>
      <c r="H66" s="20"/>
      <c r="I66" s="20"/>
      <c r="J66" s="20"/>
    </row>
    <row r="67" spans="1:10" s="5" customFormat="1" ht="47.25" x14ac:dyDescent="0.25">
      <c r="A67" s="35" t="s">
        <v>68</v>
      </c>
      <c r="B67" s="16" t="s">
        <v>15</v>
      </c>
      <c r="C67" s="16" t="s">
        <v>67</v>
      </c>
      <c r="D67" s="24" t="s">
        <v>145</v>
      </c>
      <c r="E67" s="16"/>
      <c r="F67" s="16"/>
      <c r="G67" s="21">
        <f>G68+G72</f>
        <v>76370</v>
      </c>
      <c r="H67" s="20"/>
      <c r="I67" s="20"/>
      <c r="J67" s="20"/>
    </row>
    <row r="68" spans="1:10" s="5" customFormat="1" ht="78.75" x14ac:dyDescent="0.25">
      <c r="A68" s="15" t="s">
        <v>19</v>
      </c>
      <c r="B68" s="16" t="s">
        <v>15</v>
      </c>
      <c r="C68" s="16" t="s">
        <v>67</v>
      </c>
      <c r="D68" s="24" t="s">
        <v>145</v>
      </c>
      <c r="E68" s="16" t="s">
        <v>20</v>
      </c>
      <c r="F68" s="16"/>
      <c r="G68" s="21">
        <f>G69</f>
        <v>40093</v>
      </c>
      <c r="H68" s="20"/>
      <c r="I68" s="20"/>
      <c r="J68" s="20"/>
    </row>
    <row r="69" spans="1:10" s="5" customFormat="1" ht="31.5" x14ac:dyDescent="0.25">
      <c r="A69" s="35" t="s">
        <v>36</v>
      </c>
      <c r="B69" s="16" t="s">
        <v>15</v>
      </c>
      <c r="C69" s="16" t="s">
        <v>67</v>
      </c>
      <c r="D69" s="24" t="s">
        <v>145</v>
      </c>
      <c r="E69" s="16" t="s">
        <v>21</v>
      </c>
      <c r="F69" s="16"/>
      <c r="G69" s="21">
        <f>G70+G71</f>
        <v>40093</v>
      </c>
      <c r="H69" s="20"/>
      <c r="I69" s="20"/>
      <c r="J69" s="20"/>
    </row>
    <row r="70" spans="1:10" s="5" customFormat="1" ht="15.75" x14ac:dyDescent="0.25">
      <c r="A70" s="15" t="s">
        <v>146</v>
      </c>
      <c r="B70" s="16" t="s">
        <v>15</v>
      </c>
      <c r="C70" s="16" t="s">
        <v>67</v>
      </c>
      <c r="D70" s="16" t="s">
        <v>145</v>
      </c>
      <c r="E70" s="16" t="s">
        <v>23</v>
      </c>
      <c r="F70" s="16" t="s">
        <v>24</v>
      </c>
      <c r="G70" s="21">
        <v>30793</v>
      </c>
      <c r="H70" s="20"/>
      <c r="I70" s="20"/>
      <c r="J70" s="20"/>
    </row>
    <row r="71" spans="1:10" s="5" customFormat="1" ht="15.75" x14ac:dyDescent="0.25">
      <c r="A71" s="15" t="s">
        <v>147</v>
      </c>
      <c r="B71" s="16" t="s">
        <v>15</v>
      </c>
      <c r="C71" s="16" t="s">
        <v>67</v>
      </c>
      <c r="D71" s="16" t="s">
        <v>145</v>
      </c>
      <c r="E71" s="16" t="s">
        <v>23</v>
      </c>
      <c r="F71" s="16" t="s">
        <v>25</v>
      </c>
      <c r="G71" s="21">
        <v>9300</v>
      </c>
      <c r="H71" s="20"/>
      <c r="I71" s="20"/>
      <c r="J71" s="20"/>
    </row>
    <row r="72" spans="1:10" s="5" customFormat="1" ht="31.5" x14ac:dyDescent="0.25">
      <c r="A72" s="35" t="s">
        <v>38</v>
      </c>
      <c r="B72" s="16" t="s">
        <v>15</v>
      </c>
      <c r="C72" s="16" t="s">
        <v>67</v>
      </c>
      <c r="D72" s="16" t="s">
        <v>145</v>
      </c>
      <c r="E72" s="16" t="s">
        <v>39</v>
      </c>
      <c r="F72" s="16"/>
      <c r="G72" s="21">
        <f>G73</f>
        <v>36277</v>
      </c>
      <c r="H72" s="20"/>
      <c r="I72" s="20"/>
      <c r="J72" s="20"/>
    </row>
    <row r="73" spans="1:10" s="5" customFormat="1" ht="47.25" x14ac:dyDescent="0.25">
      <c r="A73" s="35" t="s">
        <v>40</v>
      </c>
      <c r="B73" s="16" t="s">
        <v>15</v>
      </c>
      <c r="C73" s="16" t="s">
        <v>67</v>
      </c>
      <c r="D73" s="24" t="s">
        <v>145</v>
      </c>
      <c r="E73" s="16" t="s">
        <v>41</v>
      </c>
      <c r="F73" s="16"/>
      <c r="G73" s="21">
        <f>G74+G76</f>
        <v>36277</v>
      </c>
      <c r="H73" s="20"/>
      <c r="I73" s="20"/>
      <c r="J73" s="20"/>
    </row>
    <row r="74" spans="1:10" s="5" customFormat="1" ht="31.5" x14ac:dyDescent="0.25">
      <c r="A74" s="35" t="s">
        <v>38</v>
      </c>
      <c r="B74" s="16" t="s">
        <v>15</v>
      </c>
      <c r="C74" s="16" t="s">
        <v>67</v>
      </c>
      <c r="D74" s="16" t="s">
        <v>145</v>
      </c>
      <c r="E74" s="16" t="s">
        <v>42</v>
      </c>
      <c r="F74" s="16"/>
      <c r="G74" s="21">
        <f>G75</f>
        <v>900</v>
      </c>
      <c r="H74" s="20"/>
      <c r="I74" s="20"/>
      <c r="J74" s="20"/>
    </row>
    <row r="75" spans="1:10" s="5" customFormat="1" ht="15.75" x14ac:dyDescent="0.25">
      <c r="A75" s="15" t="s">
        <v>78</v>
      </c>
      <c r="B75" s="16" t="s">
        <v>15</v>
      </c>
      <c r="C75" s="16" t="s">
        <v>67</v>
      </c>
      <c r="D75" s="16" t="s">
        <v>145</v>
      </c>
      <c r="E75" s="16" t="s">
        <v>42</v>
      </c>
      <c r="F75" s="16" t="s">
        <v>50</v>
      </c>
      <c r="G75" s="21">
        <v>900</v>
      </c>
      <c r="H75" s="20"/>
      <c r="I75" s="20"/>
      <c r="J75" s="20"/>
    </row>
    <row r="76" spans="1:10" s="5" customFormat="1" ht="31.5" x14ac:dyDescent="0.25">
      <c r="A76" s="35" t="s">
        <v>38</v>
      </c>
      <c r="B76" s="16" t="s">
        <v>15</v>
      </c>
      <c r="C76" s="16" t="s">
        <v>67</v>
      </c>
      <c r="D76" s="16" t="s">
        <v>145</v>
      </c>
      <c r="E76" s="16" t="s">
        <v>48</v>
      </c>
      <c r="F76" s="16"/>
      <c r="G76" s="21">
        <f>G77+G78+G79+G80+G81</f>
        <v>35377</v>
      </c>
      <c r="H76" s="20"/>
      <c r="I76" s="20"/>
      <c r="J76" s="20"/>
    </row>
    <row r="77" spans="1:10" s="5" customFormat="1" ht="15.75" x14ac:dyDescent="0.25">
      <c r="A77" s="15" t="s">
        <v>43</v>
      </c>
      <c r="B77" s="16" t="s">
        <v>15</v>
      </c>
      <c r="C77" s="16" t="s">
        <v>67</v>
      </c>
      <c r="D77" s="16" t="s">
        <v>145</v>
      </c>
      <c r="E77" s="16" t="s">
        <v>48</v>
      </c>
      <c r="F77" s="16" t="s">
        <v>44</v>
      </c>
      <c r="G77" s="21">
        <v>3000</v>
      </c>
      <c r="H77" s="20"/>
      <c r="I77" s="20"/>
      <c r="J77" s="20"/>
    </row>
    <row r="78" spans="1:10" s="5" customFormat="1" ht="15.75" x14ac:dyDescent="0.25">
      <c r="A78" s="15" t="s">
        <v>132</v>
      </c>
      <c r="B78" s="16" t="s">
        <v>15</v>
      </c>
      <c r="C78" s="16" t="s">
        <v>67</v>
      </c>
      <c r="D78" s="16" t="s">
        <v>145</v>
      </c>
      <c r="E78" s="16" t="s">
        <v>48</v>
      </c>
      <c r="F78" s="16" t="s">
        <v>49</v>
      </c>
      <c r="G78" s="21">
        <v>3382</v>
      </c>
      <c r="H78" s="20"/>
      <c r="I78" s="20"/>
      <c r="J78" s="20"/>
    </row>
    <row r="79" spans="1:10" s="5" customFormat="1" ht="15.75" x14ac:dyDescent="0.25">
      <c r="A79" s="15" t="s">
        <v>78</v>
      </c>
      <c r="B79" s="16" t="s">
        <v>15</v>
      </c>
      <c r="C79" s="16" t="s">
        <v>67</v>
      </c>
      <c r="D79" s="16" t="s">
        <v>145</v>
      </c>
      <c r="E79" s="16" t="s">
        <v>48</v>
      </c>
      <c r="F79" s="16" t="s">
        <v>50</v>
      </c>
      <c r="G79" s="21"/>
      <c r="H79" s="20"/>
      <c r="I79" s="20"/>
      <c r="J79" s="20"/>
    </row>
    <row r="80" spans="1:10" s="5" customFormat="1" ht="15.75" x14ac:dyDescent="0.25">
      <c r="A80" s="15" t="s">
        <v>148</v>
      </c>
      <c r="B80" s="16" t="s">
        <v>15</v>
      </c>
      <c r="C80" s="16" t="s">
        <v>67</v>
      </c>
      <c r="D80" s="16" t="s">
        <v>145</v>
      </c>
      <c r="E80" s="16" t="s">
        <v>48</v>
      </c>
      <c r="F80" s="16" t="s">
        <v>51</v>
      </c>
      <c r="G80" s="21"/>
      <c r="H80" s="20"/>
      <c r="I80" s="20"/>
      <c r="J80" s="20"/>
    </row>
    <row r="81" spans="1:10" s="5" customFormat="1" ht="15.75" x14ac:dyDescent="0.25">
      <c r="A81" s="15" t="s">
        <v>46</v>
      </c>
      <c r="B81" s="16" t="s">
        <v>15</v>
      </c>
      <c r="C81" s="16" t="s">
        <v>67</v>
      </c>
      <c r="D81" s="16" t="s">
        <v>145</v>
      </c>
      <c r="E81" s="16" t="s">
        <v>48</v>
      </c>
      <c r="F81" s="16" t="s">
        <v>47</v>
      </c>
      <c r="G81" s="21">
        <v>28995</v>
      </c>
      <c r="H81" s="20"/>
      <c r="I81" s="20"/>
      <c r="J81" s="20"/>
    </row>
    <row r="82" spans="1:10" s="5" customFormat="1" ht="31.5" x14ac:dyDescent="0.25">
      <c r="A82" s="19" t="s">
        <v>69</v>
      </c>
      <c r="B82" s="33" t="s">
        <v>15</v>
      </c>
      <c r="C82" s="33" t="s">
        <v>70</v>
      </c>
      <c r="D82" s="33"/>
      <c r="E82" s="33"/>
      <c r="F82" s="33"/>
      <c r="G82" s="44">
        <f>G83</f>
        <v>380000</v>
      </c>
      <c r="H82" s="14"/>
      <c r="I82" s="14"/>
      <c r="J82" s="14"/>
    </row>
    <row r="83" spans="1:10" s="5" customFormat="1" ht="47.25" x14ac:dyDescent="0.25">
      <c r="A83" s="45" t="s">
        <v>71</v>
      </c>
      <c r="B83" s="16" t="s">
        <v>15</v>
      </c>
      <c r="C83" s="16" t="s">
        <v>72</v>
      </c>
      <c r="D83" s="16"/>
      <c r="E83" s="16"/>
      <c r="F83" s="16"/>
      <c r="G83" s="31">
        <f>G84</f>
        <v>380000</v>
      </c>
      <c r="H83" s="14"/>
      <c r="I83" s="14"/>
      <c r="J83" s="14"/>
    </row>
    <row r="84" spans="1:10" s="5" customFormat="1" ht="47.25" x14ac:dyDescent="0.25">
      <c r="A84" s="15" t="s">
        <v>73</v>
      </c>
      <c r="B84" s="16" t="s">
        <v>15</v>
      </c>
      <c r="C84" s="16" t="s">
        <v>72</v>
      </c>
      <c r="D84" s="16" t="s">
        <v>149</v>
      </c>
      <c r="E84" s="16"/>
      <c r="F84" s="16"/>
      <c r="G84" s="31">
        <f>G85</f>
        <v>380000</v>
      </c>
      <c r="H84" s="14"/>
      <c r="I84" s="14"/>
      <c r="J84" s="14"/>
    </row>
    <row r="85" spans="1:10" s="5" customFormat="1" ht="31.5" x14ac:dyDescent="0.25">
      <c r="A85" s="15" t="s">
        <v>150</v>
      </c>
      <c r="B85" s="16" t="s">
        <v>15</v>
      </c>
      <c r="C85" s="16" t="s">
        <v>72</v>
      </c>
      <c r="D85" s="16" t="s">
        <v>151</v>
      </c>
      <c r="E85" s="16"/>
      <c r="F85" s="16"/>
      <c r="G85" s="31">
        <f>G86+G91+G97+G102+G107</f>
        <v>380000</v>
      </c>
      <c r="H85" s="14"/>
      <c r="I85" s="14"/>
      <c r="J85" s="14"/>
    </row>
    <row r="86" spans="1:10" s="5" customFormat="1" ht="30" x14ac:dyDescent="0.25">
      <c r="A86" s="46" t="s">
        <v>152</v>
      </c>
      <c r="B86" s="47" t="s">
        <v>15</v>
      </c>
      <c r="C86" s="47" t="s">
        <v>72</v>
      </c>
      <c r="D86" s="48" t="s">
        <v>153</v>
      </c>
      <c r="E86" s="16" t="s">
        <v>81</v>
      </c>
      <c r="F86" s="16"/>
      <c r="G86" s="31">
        <f>G87</f>
        <v>140000</v>
      </c>
      <c r="H86" s="14"/>
      <c r="I86" s="14"/>
      <c r="J86" s="14"/>
    </row>
    <row r="87" spans="1:10" s="5" customFormat="1" ht="31.5" x14ac:dyDescent="0.25">
      <c r="A87" s="15" t="s">
        <v>38</v>
      </c>
      <c r="B87" s="16" t="s">
        <v>15</v>
      </c>
      <c r="C87" s="16" t="s">
        <v>72</v>
      </c>
      <c r="D87" s="48" t="s">
        <v>153</v>
      </c>
      <c r="E87" s="16" t="s">
        <v>39</v>
      </c>
      <c r="F87" s="16"/>
      <c r="G87" s="21">
        <f>G88</f>
        <v>140000</v>
      </c>
      <c r="H87" s="20"/>
      <c r="I87" s="20"/>
      <c r="J87" s="20"/>
    </row>
    <row r="88" spans="1:10" s="5" customFormat="1" ht="47.25" x14ac:dyDescent="0.25">
      <c r="A88" s="35" t="s">
        <v>40</v>
      </c>
      <c r="B88" s="16" t="s">
        <v>15</v>
      </c>
      <c r="C88" s="16" t="s">
        <v>72</v>
      </c>
      <c r="D88" s="48" t="s">
        <v>153</v>
      </c>
      <c r="E88" s="40" t="s">
        <v>41</v>
      </c>
      <c r="F88" s="40"/>
      <c r="G88" s="21">
        <f>G89+G90</f>
        <v>140000</v>
      </c>
      <c r="H88" s="20"/>
      <c r="I88" s="20"/>
      <c r="J88" s="20"/>
    </row>
    <row r="89" spans="1:10" s="5" customFormat="1" ht="15.75" x14ac:dyDescent="0.25">
      <c r="A89" s="15" t="s">
        <v>154</v>
      </c>
      <c r="B89" s="16" t="s">
        <v>15</v>
      </c>
      <c r="C89" s="16" t="s">
        <v>72</v>
      </c>
      <c r="D89" s="48" t="s">
        <v>153</v>
      </c>
      <c r="E89" s="40" t="s">
        <v>48</v>
      </c>
      <c r="F89" s="40" t="s">
        <v>50</v>
      </c>
      <c r="G89" s="21">
        <v>0</v>
      </c>
      <c r="H89" s="20"/>
      <c r="I89" s="20"/>
      <c r="J89" s="20"/>
    </row>
    <row r="90" spans="1:10" s="5" customFormat="1" ht="15.75" x14ac:dyDescent="0.25">
      <c r="A90" s="15" t="s">
        <v>57</v>
      </c>
      <c r="B90" s="16" t="s">
        <v>15</v>
      </c>
      <c r="C90" s="16" t="s">
        <v>72</v>
      </c>
      <c r="D90" s="48" t="s">
        <v>153</v>
      </c>
      <c r="E90" s="40" t="s">
        <v>48</v>
      </c>
      <c r="F90" s="40" t="s">
        <v>45</v>
      </c>
      <c r="G90" s="21">
        <v>140000</v>
      </c>
      <c r="H90" s="20"/>
      <c r="I90" s="20"/>
      <c r="J90" s="20"/>
    </row>
    <row r="91" spans="1:10" s="5" customFormat="1" ht="31.5" x14ac:dyDescent="0.25">
      <c r="A91" s="15" t="s">
        <v>155</v>
      </c>
      <c r="B91" s="16" t="s">
        <v>15</v>
      </c>
      <c r="C91" s="16" t="s">
        <v>72</v>
      </c>
      <c r="D91" s="48" t="s">
        <v>156</v>
      </c>
      <c r="E91" s="16"/>
      <c r="F91" s="16"/>
      <c r="G91" s="31">
        <f>G93</f>
        <v>90000</v>
      </c>
      <c r="H91" s="20"/>
      <c r="I91" s="20"/>
      <c r="J91" s="20"/>
    </row>
    <row r="92" spans="1:10" s="5" customFormat="1" ht="15.75" x14ac:dyDescent="0.25">
      <c r="A92" s="15" t="s">
        <v>157</v>
      </c>
      <c r="B92" s="16" t="s">
        <v>15</v>
      </c>
      <c r="C92" s="16" t="s">
        <v>72</v>
      </c>
      <c r="D92" s="48" t="s">
        <v>156</v>
      </c>
      <c r="E92" s="16"/>
      <c r="F92" s="16"/>
      <c r="G92" s="31">
        <f>G93</f>
        <v>90000</v>
      </c>
      <c r="H92" s="20"/>
      <c r="I92" s="20"/>
      <c r="J92" s="20"/>
    </row>
    <row r="93" spans="1:10" s="5" customFormat="1" ht="31.5" x14ac:dyDescent="0.25">
      <c r="A93" s="15" t="s">
        <v>38</v>
      </c>
      <c r="B93" s="16" t="s">
        <v>15</v>
      </c>
      <c r="C93" s="16" t="s">
        <v>72</v>
      </c>
      <c r="D93" s="48" t="s">
        <v>156</v>
      </c>
      <c r="E93" s="16" t="s">
        <v>39</v>
      </c>
      <c r="F93" s="16"/>
      <c r="G93" s="21">
        <f>G94</f>
        <v>90000</v>
      </c>
      <c r="H93" s="20"/>
      <c r="I93" s="20"/>
      <c r="J93" s="20"/>
    </row>
    <row r="94" spans="1:10" s="5" customFormat="1" ht="47.25" x14ac:dyDescent="0.25">
      <c r="A94" s="35" t="s">
        <v>40</v>
      </c>
      <c r="B94" s="16" t="s">
        <v>15</v>
      </c>
      <c r="C94" s="16" t="s">
        <v>72</v>
      </c>
      <c r="D94" s="48" t="s">
        <v>156</v>
      </c>
      <c r="E94" s="40" t="s">
        <v>41</v>
      </c>
      <c r="F94" s="40"/>
      <c r="G94" s="21">
        <f>G95+G96</f>
        <v>90000</v>
      </c>
      <c r="H94" s="20"/>
      <c r="I94" s="20"/>
      <c r="J94" s="20"/>
    </row>
    <row r="95" spans="1:10" s="5" customFormat="1" ht="15.75" x14ac:dyDescent="0.25">
      <c r="A95" s="15" t="s">
        <v>154</v>
      </c>
      <c r="B95" s="16" t="s">
        <v>15</v>
      </c>
      <c r="C95" s="16" t="s">
        <v>72</v>
      </c>
      <c r="D95" s="48" t="s">
        <v>156</v>
      </c>
      <c r="E95" s="40" t="s">
        <v>48</v>
      </c>
      <c r="F95" s="40" t="s">
        <v>50</v>
      </c>
      <c r="G95" s="21">
        <v>0</v>
      </c>
      <c r="H95" s="20"/>
      <c r="I95" s="20"/>
      <c r="J95" s="20"/>
    </row>
    <row r="96" spans="1:10" s="5" customFormat="1" ht="15.75" x14ac:dyDescent="0.25">
      <c r="A96" s="15" t="s">
        <v>57</v>
      </c>
      <c r="B96" s="16" t="s">
        <v>15</v>
      </c>
      <c r="C96" s="16" t="s">
        <v>72</v>
      </c>
      <c r="D96" s="48" t="s">
        <v>158</v>
      </c>
      <c r="E96" s="40" t="s">
        <v>48</v>
      </c>
      <c r="F96" s="40" t="s">
        <v>45</v>
      </c>
      <c r="G96" s="21">
        <v>90000</v>
      </c>
      <c r="H96" s="20"/>
      <c r="I96" s="20"/>
      <c r="J96" s="20"/>
    </row>
    <row r="97" spans="1:10" s="5" customFormat="1" ht="47.25" x14ac:dyDescent="0.25">
      <c r="A97" s="15" t="s">
        <v>159</v>
      </c>
      <c r="B97" s="16" t="s">
        <v>15</v>
      </c>
      <c r="C97" s="16" t="s">
        <v>72</v>
      </c>
      <c r="D97" s="48" t="s">
        <v>160</v>
      </c>
      <c r="E97" s="16"/>
      <c r="F97" s="16"/>
      <c r="G97" s="31">
        <f>G99</f>
        <v>70000</v>
      </c>
      <c r="H97" s="20"/>
      <c r="I97" s="20"/>
      <c r="J97" s="20"/>
    </row>
    <row r="98" spans="1:10" s="5" customFormat="1" ht="31.5" x14ac:dyDescent="0.25">
      <c r="A98" s="15" t="s">
        <v>161</v>
      </c>
      <c r="B98" s="16" t="s">
        <v>15</v>
      </c>
      <c r="C98" s="16" t="s">
        <v>72</v>
      </c>
      <c r="D98" s="48" t="s">
        <v>160</v>
      </c>
      <c r="E98" s="16"/>
      <c r="F98" s="16"/>
      <c r="G98" s="31">
        <f>G99</f>
        <v>70000</v>
      </c>
      <c r="H98" s="20"/>
      <c r="I98" s="20"/>
      <c r="J98" s="20"/>
    </row>
    <row r="99" spans="1:10" s="5" customFormat="1" ht="31.5" x14ac:dyDescent="0.25">
      <c r="A99" s="15" t="s">
        <v>38</v>
      </c>
      <c r="B99" s="16" t="s">
        <v>15</v>
      </c>
      <c r="C99" s="16" t="s">
        <v>72</v>
      </c>
      <c r="D99" s="48" t="s">
        <v>160</v>
      </c>
      <c r="E99" s="16" t="s">
        <v>39</v>
      </c>
      <c r="F99" s="16"/>
      <c r="G99" s="21">
        <f>G100</f>
        <v>70000</v>
      </c>
      <c r="H99" s="20"/>
      <c r="I99" s="20"/>
      <c r="J99" s="20"/>
    </row>
    <row r="100" spans="1:10" s="5" customFormat="1" ht="47.25" x14ac:dyDescent="0.25">
      <c r="A100" s="35" t="s">
        <v>40</v>
      </c>
      <c r="B100" s="16" t="s">
        <v>15</v>
      </c>
      <c r="C100" s="16" t="s">
        <v>72</v>
      </c>
      <c r="D100" s="48" t="s">
        <v>160</v>
      </c>
      <c r="E100" s="40" t="s">
        <v>41</v>
      </c>
      <c r="F100" s="40"/>
      <c r="G100" s="21">
        <f>G101</f>
        <v>70000</v>
      </c>
      <c r="H100" s="20"/>
      <c r="I100" s="20"/>
      <c r="J100" s="20"/>
    </row>
    <row r="101" spans="1:10" s="5" customFormat="1" ht="15.75" x14ac:dyDescent="0.25">
      <c r="A101" s="15" t="s">
        <v>57</v>
      </c>
      <c r="B101" s="16" t="s">
        <v>15</v>
      </c>
      <c r="C101" s="16" t="s">
        <v>72</v>
      </c>
      <c r="D101" s="48" t="s">
        <v>160</v>
      </c>
      <c r="E101" s="40" t="s">
        <v>48</v>
      </c>
      <c r="F101" s="40" t="s">
        <v>45</v>
      </c>
      <c r="G101" s="21">
        <v>70000</v>
      </c>
      <c r="H101" s="20"/>
      <c r="I101" s="20"/>
      <c r="J101" s="20"/>
    </row>
    <row r="102" spans="1:10" s="5" customFormat="1" ht="31.5" x14ac:dyDescent="0.25">
      <c r="A102" s="15" t="s">
        <v>162</v>
      </c>
      <c r="B102" s="16" t="s">
        <v>15</v>
      </c>
      <c r="C102" s="16" t="s">
        <v>72</v>
      </c>
      <c r="D102" s="48" t="s">
        <v>163</v>
      </c>
      <c r="E102" s="16"/>
      <c r="F102" s="16"/>
      <c r="G102" s="31">
        <f>G104</f>
        <v>30000</v>
      </c>
      <c r="H102" s="20"/>
      <c r="I102" s="20"/>
      <c r="J102" s="20"/>
    </row>
    <row r="103" spans="1:10" s="5" customFormat="1" ht="15.75" x14ac:dyDescent="0.25">
      <c r="A103" s="15" t="s">
        <v>164</v>
      </c>
      <c r="B103" s="16" t="s">
        <v>15</v>
      </c>
      <c r="C103" s="16" t="s">
        <v>72</v>
      </c>
      <c r="D103" s="48" t="s">
        <v>163</v>
      </c>
      <c r="E103" s="16"/>
      <c r="F103" s="16"/>
      <c r="G103" s="31">
        <f>G104</f>
        <v>30000</v>
      </c>
      <c r="H103" s="20"/>
      <c r="I103" s="20"/>
      <c r="J103" s="20"/>
    </row>
    <row r="104" spans="1:10" s="5" customFormat="1" ht="31.5" x14ac:dyDescent="0.25">
      <c r="A104" s="15" t="s">
        <v>38</v>
      </c>
      <c r="B104" s="16" t="s">
        <v>15</v>
      </c>
      <c r="C104" s="16" t="s">
        <v>72</v>
      </c>
      <c r="D104" s="48" t="s">
        <v>163</v>
      </c>
      <c r="E104" s="16" t="s">
        <v>39</v>
      </c>
      <c r="F104" s="16"/>
      <c r="G104" s="21">
        <f>G105</f>
        <v>30000</v>
      </c>
      <c r="H104" s="20"/>
      <c r="I104" s="20"/>
      <c r="J104" s="20"/>
    </row>
    <row r="105" spans="1:10" s="5" customFormat="1" ht="47.25" x14ac:dyDescent="0.25">
      <c r="A105" s="35" t="s">
        <v>40</v>
      </c>
      <c r="B105" s="16" t="s">
        <v>15</v>
      </c>
      <c r="C105" s="16" t="s">
        <v>72</v>
      </c>
      <c r="D105" s="48" t="s">
        <v>163</v>
      </c>
      <c r="E105" s="40" t="s">
        <v>41</v>
      </c>
      <c r="F105" s="40"/>
      <c r="G105" s="21">
        <f>G106</f>
        <v>30000</v>
      </c>
      <c r="H105" s="20"/>
      <c r="I105" s="20"/>
      <c r="J105" s="20"/>
    </row>
    <row r="106" spans="1:10" s="5" customFormat="1" ht="15.75" x14ac:dyDescent="0.25">
      <c r="A106" s="15" t="s">
        <v>57</v>
      </c>
      <c r="B106" s="16" t="s">
        <v>15</v>
      </c>
      <c r="C106" s="16" t="s">
        <v>72</v>
      </c>
      <c r="D106" s="48" t="s">
        <v>163</v>
      </c>
      <c r="E106" s="40" t="s">
        <v>48</v>
      </c>
      <c r="F106" s="40" t="s">
        <v>45</v>
      </c>
      <c r="G106" s="21">
        <v>30000</v>
      </c>
      <c r="H106" s="20"/>
      <c r="I106" s="20"/>
      <c r="J106" s="20"/>
    </row>
    <row r="107" spans="1:10" s="5" customFormat="1" ht="31.5" x14ac:dyDescent="0.25">
      <c r="A107" s="15" t="s">
        <v>165</v>
      </c>
      <c r="B107" s="16" t="s">
        <v>15</v>
      </c>
      <c r="C107" s="16" t="s">
        <v>72</v>
      </c>
      <c r="D107" s="48" t="s">
        <v>166</v>
      </c>
      <c r="E107" s="16"/>
      <c r="F107" s="16"/>
      <c r="G107" s="31">
        <f>G109</f>
        <v>50000</v>
      </c>
      <c r="H107" s="20"/>
      <c r="I107" s="20"/>
      <c r="J107" s="20"/>
    </row>
    <row r="108" spans="1:10" s="5" customFormat="1" ht="31.5" x14ac:dyDescent="0.25">
      <c r="A108" s="15" t="s">
        <v>167</v>
      </c>
      <c r="B108" s="16" t="s">
        <v>15</v>
      </c>
      <c r="C108" s="16" t="s">
        <v>72</v>
      </c>
      <c r="D108" s="48" t="s">
        <v>166</v>
      </c>
      <c r="E108" s="16"/>
      <c r="F108" s="16"/>
      <c r="G108" s="31">
        <f>G109</f>
        <v>50000</v>
      </c>
      <c r="H108" s="20"/>
      <c r="I108" s="20"/>
      <c r="J108" s="20"/>
    </row>
    <row r="109" spans="1:10" s="5" customFormat="1" ht="31.5" x14ac:dyDescent="0.25">
      <c r="A109" s="15" t="s">
        <v>38</v>
      </c>
      <c r="B109" s="16" t="s">
        <v>15</v>
      </c>
      <c r="C109" s="16" t="s">
        <v>72</v>
      </c>
      <c r="D109" s="48" t="s">
        <v>166</v>
      </c>
      <c r="E109" s="16" t="s">
        <v>39</v>
      </c>
      <c r="F109" s="16"/>
      <c r="G109" s="21">
        <f>G110</f>
        <v>50000</v>
      </c>
      <c r="H109" s="20"/>
      <c r="I109" s="20"/>
      <c r="J109" s="20"/>
    </row>
    <row r="110" spans="1:10" s="5" customFormat="1" ht="47.25" x14ac:dyDescent="0.25">
      <c r="A110" s="35" t="s">
        <v>40</v>
      </c>
      <c r="B110" s="16" t="s">
        <v>15</v>
      </c>
      <c r="C110" s="16" t="s">
        <v>72</v>
      </c>
      <c r="D110" s="48" t="s">
        <v>166</v>
      </c>
      <c r="E110" s="40" t="s">
        <v>41</v>
      </c>
      <c r="F110" s="40"/>
      <c r="G110" s="21">
        <f>G111</f>
        <v>50000</v>
      </c>
      <c r="H110" s="20"/>
      <c r="I110" s="20"/>
      <c r="J110" s="20"/>
    </row>
    <row r="111" spans="1:10" s="5" customFormat="1" ht="15.75" x14ac:dyDescent="0.25">
      <c r="A111" s="15" t="s">
        <v>154</v>
      </c>
      <c r="B111" s="16" t="s">
        <v>15</v>
      </c>
      <c r="C111" s="16" t="s">
        <v>72</v>
      </c>
      <c r="D111" s="48" t="s">
        <v>166</v>
      </c>
      <c r="E111" s="40" t="s">
        <v>48</v>
      </c>
      <c r="F111" s="40" t="s">
        <v>50</v>
      </c>
      <c r="G111" s="21">
        <v>50000</v>
      </c>
      <c r="H111" s="20"/>
      <c r="I111" s="20"/>
      <c r="J111" s="20"/>
    </row>
    <row r="112" spans="1:10" s="5" customFormat="1" ht="15.75" x14ac:dyDescent="0.25">
      <c r="A112" s="19" t="s">
        <v>74</v>
      </c>
      <c r="B112" s="33" t="s">
        <v>15</v>
      </c>
      <c r="C112" s="33" t="s">
        <v>75</v>
      </c>
      <c r="D112" s="33"/>
      <c r="E112" s="33"/>
      <c r="F112" s="33"/>
      <c r="G112" s="41">
        <f t="shared" ref="G112:G118" si="0">G113</f>
        <v>937190.17</v>
      </c>
      <c r="H112" s="20"/>
      <c r="I112" s="20"/>
      <c r="J112" s="20"/>
    </row>
    <row r="113" spans="1:10" s="5" customFormat="1" ht="15.75" x14ac:dyDescent="0.25">
      <c r="A113" s="15" t="s">
        <v>76</v>
      </c>
      <c r="B113" s="16" t="s">
        <v>15</v>
      </c>
      <c r="C113" s="16" t="s">
        <v>77</v>
      </c>
      <c r="D113" s="16"/>
      <c r="E113" s="16"/>
      <c r="F113" s="16"/>
      <c r="G113" s="21">
        <f t="shared" si="0"/>
        <v>937190.17</v>
      </c>
      <c r="H113" s="20"/>
      <c r="I113" s="20"/>
      <c r="J113" s="20"/>
    </row>
    <row r="114" spans="1:10" s="5" customFormat="1" ht="30" x14ac:dyDescent="0.25">
      <c r="A114" s="46" t="s">
        <v>168</v>
      </c>
      <c r="B114" s="47" t="s">
        <v>15</v>
      </c>
      <c r="C114" s="47" t="s">
        <v>77</v>
      </c>
      <c r="D114" s="48" t="s">
        <v>169</v>
      </c>
      <c r="E114" s="16"/>
      <c r="F114" s="16"/>
      <c r="G114" s="21">
        <f t="shared" si="0"/>
        <v>937190.17</v>
      </c>
      <c r="H114" s="20"/>
      <c r="I114" s="20"/>
      <c r="J114" s="20"/>
    </row>
    <row r="115" spans="1:10" s="5" customFormat="1" ht="47.25" x14ac:dyDescent="0.25">
      <c r="A115" s="25" t="s">
        <v>170</v>
      </c>
      <c r="B115" s="16" t="s">
        <v>15</v>
      </c>
      <c r="C115" s="16" t="s">
        <v>77</v>
      </c>
      <c r="D115" s="16" t="s">
        <v>171</v>
      </c>
      <c r="E115" s="40" t="s">
        <v>81</v>
      </c>
      <c r="F115" s="40"/>
      <c r="G115" s="21">
        <f>G116+G130</f>
        <v>937190.17</v>
      </c>
      <c r="H115" s="20"/>
      <c r="I115" s="20"/>
      <c r="J115" s="20"/>
    </row>
    <row r="116" spans="1:10" s="5" customFormat="1" ht="31.5" x14ac:dyDescent="0.25">
      <c r="A116" s="32" t="s">
        <v>172</v>
      </c>
      <c r="B116" s="22" t="s">
        <v>15</v>
      </c>
      <c r="C116" s="23" t="s">
        <v>77</v>
      </c>
      <c r="D116" s="24" t="s">
        <v>173</v>
      </c>
      <c r="E116" s="40"/>
      <c r="F116" s="40"/>
      <c r="G116" s="21">
        <f>G117+G122+G126</f>
        <v>391190.17000000004</v>
      </c>
      <c r="H116" s="20"/>
      <c r="I116" s="20"/>
      <c r="J116" s="20"/>
    </row>
    <row r="117" spans="1:10" s="5" customFormat="1" ht="15.75" x14ac:dyDescent="0.25">
      <c r="A117" s="49" t="s">
        <v>174</v>
      </c>
      <c r="B117" s="47" t="s">
        <v>53</v>
      </c>
      <c r="C117" s="47" t="s">
        <v>77</v>
      </c>
      <c r="D117" s="48" t="s">
        <v>175</v>
      </c>
      <c r="E117" s="40" t="s">
        <v>39</v>
      </c>
      <c r="F117" s="40"/>
      <c r="G117" s="21">
        <f>G118</f>
        <v>180000</v>
      </c>
      <c r="H117" s="20"/>
      <c r="I117" s="20"/>
      <c r="J117" s="20"/>
    </row>
    <row r="118" spans="1:10" s="5" customFormat="1" ht="31.5" x14ac:dyDescent="0.25">
      <c r="A118" s="35" t="s">
        <v>38</v>
      </c>
      <c r="B118" s="16" t="s">
        <v>15</v>
      </c>
      <c r="C118" s="16" t="s">
        <v>77</v>
      </c>
      <c r="D118" s="48" t="s">
        <v>175</v>
      </c>
      <c r="E118" s="40" t="s">
        <v>41</v>
      </c>
      <c r="F118" s="40"/>
      <c r="G118" s="21">
        <f t="shared" si="0"/>
        <v>180000</v>
      </c>
      <c r="H118" s="20"/>
      <c r="I118" s="20"/>
      <c r="J118" s="20"/>
    </row>
    <row r="119" spans="1:10" s="5" customFormat="1" ht="47.25" x14ac:dyDescent="0.25">
      <c r="A119" s="35" t="s">
        <v>40</v>
      </c>
      <c r="B119" s="16" t="s">
        <v>15</v>
      </c>
      <c r="C119" s="16" t="s">
        <v>77</v>
      </c>
      <c r="D119" s="48" t="s">
        <v>175</v>
      </c>
      <c r="E119" s="40" t="s">
        <v>48</v>
      </c>
      <c r="F119" s="40"/>
      <c r="G119" s="21">
        <f>G120+G121</f>
        <v>180000</v>
      </c>
      <c r="H119" s="20"/>
      <c r="I119" s="20"/>
      <c r="J119" s="20"/>
    </row>
    <row r="120" spans="1:10" s="5" customFormat="1" ht="15.75" x14ac:dyDescent="0.25">
      <c r="A120" s="15" t="s">
        <v>78</v>
      </c>
      <c r="B120" s="16" t="s">
        <v>15</v>
      </c>
      <c r="C120" s="16" t="s">
        <v>77</v>
      </c>
      <c r="D120" s="48" t="s">
        <v>175</v>
      </c>
      <c r="E120" s="40" t="s">
        <v>48</v>
      </c>
      <c r="F120" s="40" t="s">
        <v>50</v>
      </c>
      <c r="G120" s="21">
        <v>93572</v>
      </c>
      <c r="H120" s="20"/>
      <c r="I120" s="20"/>
      <c r="J120" s="20"/>
    </row>
    <row r="121" spans="1:10" s="5" customFormat="1" ht="15.75" x14ac:dyDescent="0.25">
      <c r="A121" s="15" t="s">
        <v>57</v>
      </c>
      <c r="B121" s="16" t="s">
        <v>15</v>
      </c>
      <c r="C121" s="16" t="s">
        <v>77</v>
      </c>
      <c r="D121" s="48" t="s">
        <v>175</v>
      </c>
      <c r="E121" s="40" t="s">
        <v>48</v>
      </c>
      <c r="F121" s="40" t="s">
        <v>45</v>
      </c>
      <c r="G121" s="21">
        <v>86428</v>
      </c>
      <c r="H121" s="20"/>
      <c r="I121" s="20"/>
      <c r="J121" s="20"/>
    </row>
    <row r="122" spans="1:10" s="5" customFormat="1" ht="15.75" x14ac:dyDescent="0.25">
      <c r="A122" s="49" t="s">
        <v>176</v>
      </c>
      <c r="B122" s="47" t="s">
        <v>15</v>
      </c>
      <c r="C122" s="47" t="s">
        <v>77</v>
      </c>
      <c r="D122" s="48" t="s">
        <v>177</v>
      </c>
      <c r="E122" s="50"/>
      <c r="F122" s="40"/>
      <c r="G122" s="21">
        <f>G123</f>
        <v>50000</v>
      </c>
      <c r="H122" s="20"/>
      <c r="I122" s="20"/>
      <c r="J122" s="20"/>
    </row>
    <row r="123" spans="1:10" s="5" customFormat="1" ht="30" x14ac:dyDescent="0.25">
      <c r="A123" s="49" t="s">
        <v>38</v>
      </c>
      <c r="B123" s="47" t="s">
        <v>15</v>
      </c>
      <c r="C123" s="47" t="s">
        <v>77</v>
      </c>
      <c r="D123" s="48" t="s">
        <v>177</v>
      </c>
      <c r="E123" s="50" t="s">
        <v>39</v>
      </c>
      <c r="F123" s="40"/>
      <c r="G123" s="21">
        <f>G124</f>
        <v>50000</v>
      </c>
      <c r="H123" s="20"/>
      <c r="I123" s="20"/>
      <c r="J123" s="20"/>
    </row>
    <row r="124" spans="1:10" s="5" customFormat="1" ht="30" x14ac:dyDescent="0.25">
      <c r="A124" s="49" t="s">
        <v>40</v>
      </c>
      <c r="B124" s="47" t="s">
        <v>15</v>
      </c>
      <c r="C124" s="47" t="s">
        <v>77</v>
      </c>
      <c r="D124" s="48" t="s">
        <v>177</v>
      </c>
      <c r="E124" s="50" t="s">
        <v>41</v>
      </c>
      <c r="F124" s="40"/>
      <c r="G124" s="21">
        <f>G125</f>
        <v>50000</v>
      </c>
      <c r="H124" s="20"/>
      <c r="I124" s="20"/>
      <c r="J124" s="20"/>
    </row>
    <row r="125" spans="1:10" s="5" customFormat="1" ht="15.75" x14ac:dyDescent="0.25">
      <c r="A125" s="15" t="s">
        <v>78</v>
      </c>
      <c r="B125" s="16" t="s">
        <v>15</v>
      </c>
      <c r="C125" s="16" t="s">
        <v>77</v>
      </c>
      <c r="D125" s="48" t="s">
        <v>177</v>
      </c>
      <c r="E125" s="40" t="s">
        <v>48</v>
      </c>
      <c r="F125" s="40" t="s">
        <v>50</v>
      </c>
      <c r="G125" s="21">
        <v>50000</v>
      </c>
      <c r="H125" s="20"/>
      <c r="I125" s="20"/>
      <c r="J125" s="20"/>
    </row>
    <row r="126" spans="1:10" s="5" customFormat="1" ht="15.75" x14ac:dyDescent="0.25">
      <c r="A126" s="49" t="s">
        <v>246</v>
      </c>
      <c r="B126" s="47" t="s">
        <v>15</v>
      </c>
      <c r="C126" s="47" t="s">
        <v>77</v>
      </c>
      <c r="D126" s="48" t="s">
        <v>247</v>
      </c>
      <c r="E126" s="50"/>
      <c r="F126" s="40"/>
      <c r="G126" s="21">
        <f>G127</f>
        <v>161190.17000000001</v>
      </c>
      <c r="H126" s="20"/>
      <c r="I126" s="20"/>
      <c r="J126" s="20"/>
    </row>
    <row r="127" spans="1:10" s="5" customFormat="1" ht="30" x14ac:dyDescent="0.25">
      <c r="A127" s="49" t="s">
        <v>38</v>
      </c>
      <c r="B127" s="47" t="s">
        <v>15</v>
      </c>
      <c r="C127" s="47" t="s">
        <v>77</v>
      </c>
      <c r="D127" s="48" t="s">
        <v>247</v>
      </c>
      <c r="E127" s="50" t="s">
        <v>39</v>
      </c>
      <c r="F127" s="40"/>
      <c r="G127" s="21">
        <f>G128</f>
        <v>161190.17000000001</v>
      </c>
      <c r="H127" s="20"/>
      <c r="I127" s="20"/>
      <c r="J127" s="20"/>
    </row>
    <row r="128" spans="1:10" s="5" customFormat="1" ht="15" customHeight="1" x14ac:dyDescent="0.25">
      <c r="A128" s="49" t="s">
        <v>40</v>
      </c>
      <c r="B128" s="47" t="s">
        <v>15</v>
      </c>
      <c r="C128" s="47" t="s">
        <v>77</v>
      </c>
      <c r="D128" s="48" t="s">
        <v>247</v>
      </c>
      <c r="E128" s="50" t="s">
        <v>41</v>
      </c>
      <c r="F128" s="40"/>
      <c r="G128" s="21">
        <f>G129</f>
        <v>161190.17000000001</v>
      </c>
      <c r="H128" s="20"/>
      <c r="I128" s="20"/>
      <c r="J128" s="20"/>
    </row>
    <row r="129" spans="1:10" s="5" customFormat="1" ht="15.75" x14ac:dyDescent="0.25">
      <c r="A129" s="15" t="s">
        <v>78</v>
      </c>
      <c r="B129" s="16" t="s">
        <v>15</v>
      </c>
      <c r="C129" s="16" t="s">
        <v>77</v>
      </c>
      <c r="D129" s="48" t="s">
        <v>247</v>
      </c>
      <c r="E129" s="40" t="s">
        <v>48</v>
      </c>
      <c r="F129" s="40" t="s">
        <v>50</v>
      </c>
      <c r="G129" s="21">
        <v>161190.17000000001</v>
      </c>
      <c r="H129" s="20"/>
      <c r="I129" s="20"/>
      <c r="J129" s="20"/>
    </row>
    <row r="130" spans="1:10" s="5" customFormat="1" ht="45" x14ac:dyDescent="0.25">
      <c r="A130" s="49" t="s">
        <v>178</v>
      </c>
      <c r="B130" s="47" t="s">
        <v>15</v>
      </c>
      <c r="C130" s="47" t="s">
        <v>77</v>
      </c>
      <c r="D130" s="48" t="s">
        <v>179</v>
      </c>
      <c r="E130" s="40"/>
      <c r="F130" s="40"/>
      <c r="G130" s="21">
        <f>G131+G135</f>
        <v>546000</v>
      </c>
      <c r="H130" s="20"/>
      <c r="I130" s="20"/>
      <c r="J130" s="20"/>
    </row>
    <row r="131" spans="1:10" s="5" customFormat="1" ht="31.5" x14ac:dyDescent="0.25">
      <c r="A131" s="15" t="s">
        <v>180</v>
      </c>
      <c r="B131" s="47" t="s">
        <v>15</v>
      </c>
      <c r="C131" s="47" t="s">
        <v>77</v>
      </c>
      <c r="D131" s="48" t="s">
        <v>181</v>
      </c>
      <c r="E131" s="40"/>
      <c r="F131" s="40"/>
      <c r="G131" s="21">
        <f>G132</f>
        <v>466000</v>
      </c>
      <c r="H131" s="20"/>
      <c r="I131" s="20"/>
      <c r="J131" s="20"/>
    </row>
    <row r="132" spans="1:10" s="5" customFormat="1" ht="30" x14ac:dyDescent="0.25">
      <c r="A132" s="49" t="s">
        <v>38</v>
      </c>
      <c r="B132" s="47" t="s">
        <v>15</v>
      </c>
      <c r="C132" s="47" t="s">
        <v>77</v>
      </c>
      <c r="D132" s="48" t="s">
        <v>181</v>
      </c>
      <c r="E132" s="50" t="s">
        <v>39</v>
      </c>
      <c r="F132" s="40"/>
      <c r="G132" s="21">
        <f>G133</f>
        <v>466000</v>
      </c>
      <c r="H132" s="20"/>
      <c r="I132" s="20"/>
      <c r="J132" s="20"/>
    </row>
    <row r="133" spans="1:10" s="5" customFormat="1" ht="30" x14ac:dyDescent="0.25">
      <c r="A133" s="49" t="s">
        <v>40</v>
      </c>
      <c r="B133" s="47" t="s">
        <v>15</v>
      </c>
      <c r="C133" s="47" t="s">
        <v>77</v>
      </c>
      <c r="D133" s="48" t="s">
        <v>181</v>
      </c>
      <c r="E133" s="50" t="s">
        <v>41</v>
      </c>
      <c r="F133" s="40"/>
      <c r="G133" s="21">
        <f>G134</f>
        <v>466000</v>
      </c>
      <c r="H133" s="20"/>
      <c r="I133" s="20"/>
      <c r="J133" s="20"/>
    </row>
    <row r="134" spans="1:10" s="5" customFormat="1" ht="15.75" x14ac:dyDescent="0.25">
      <c r="A134" s="15" t="s">
        <v>78</v>
      </c>
      <c r="B134" s="47" t="s">
        <v>15</v>
      </c>
      <c r="C134" s="47" t="s">
        <v>77</v>
      </c>
      <c r="D134" s="48" t="s">
        <v>182</v>
      </c>
      <c r="E134" s="50" t="s">
        <v>41</v>
      </c>
      <c r="F134" s="40" t="s">
        <v>50</v>
      </c>
      <c r="G134" s="21">
        <v>466000</v>
      </c>
      <c r="H134" s="20"/>
      <c r="I134" s="20"/>
      <c r="J134" s="20"/>
    </row>
    <row r="135" spans="1:10" s="5" customFormat="1" ht="31.5" x14ac:dyDescent="0.25">
      <c r="A135" s="15" t="s">
        <v>183</v>
      </c>
      <c r="B135" s="47" t="s">
        <v>15</v>
      </c>
      <c r="C135" s="47" t="s">
        <v>77</v>
      </c>
      <c r="D135" s="48" t="s">
        <v>184</v>
      </c>
      <c r="E135" s="40"/>
      <c r="F135" s="40"/>
      <c r="G135" s="21">
        <f>G136</f>
        <v>80000</v>
      </c>
      <c r="H135" s="20"/>
      <c r="I135" s="20"/>
      <c r="J135" s="20"/>
    </row>
    <row r="136" spans="1:10" s="5" customFormat="1" ht="30" x14ac:dyDescent="0.25">
      <c r="A136" s="49" t="s">
        <v>38</v>
      </c>
      <c r="B136" s="47" t="s">
        <v>15</v>
      </c>
      <c r="C136" s="47" t="s">
        <v>77</v>
      </c>
      <c r="D136" s="48" t="s">
        <v>184</v>
      </c>
      <c r="E136" s="50" t="s">
        <v>39</v>
      </c>
      <c r="F136" s="40"/>
      <c r="G136" s="21">
        <f>G137</f>
        <v>80000</v>
      </c>
      <c r="H136" s="20"/>
      <c r="I136" s="20"/>
      <c r="J136" s="20"/>
    </row>
    <row r="137" spans="1:10" s="5" customFormat="1" ht="30" x14ac:dyDescent="0.25">
      <c r="A137" s="49" t="s">
        <v>40</v>
      </c>
      <c r="B137" s="47" t="s">
        <v>15</v>
      </c>
      <c r="C137" s="47" t="s">
        <v>77</v>
      </c>
      <c r="D137" s="48" t="s">
        <v>184</v>
      </c>
      <c r="E137" s="50" t="s">
        <v>41</v>
      </c>
      <c r="F137" s="40"/>
      <c r="G137" s="21">
        <f>G138</f>
        <v>80000</v>
      </c>
      <c r="H137" s="20"/>
      <c r="I137" s="20"/>
      <c r="J137" s="20"/>
    </row>
    <row r="138" spans="1:10" s="5" customFormat="1" ht="15.75" x14ac:dyDescent="0.25">
      <c r="A138" s="15" t="s">
        <v>78</v>
      </c>
      <c r="B138" s="47" t="s">
        <v>15</v>
      </c>
      <c r="C138" s="47" t="s">
        <v>77</v>
      </c>
      <c r="D138" s="48" t="s">
        <v>184</v>
      </c>
      <c r="E138" s="50" t="s">
        <v>41</v>
      </c>
      <c r="F138" s="40" t="s">
        <v>50</v>
      </c>
      <c r="G138" s="21">
        <v>80000</v>
      </c>
      <c r="H138" s="20"/>
      <c r="I138" s="20"/>
      <c r="J138" s="20"/>
    </row>
    <row r="139" spans="1:10" s="5" customFormat="1" ht="15.75" x14ac:dyDescent="0.25">
      <c r="A139" s="19" t="s">
        <v>79</v>
      </c>
      <c r="B139" s="33" t="s">
        <v>15</v>
      </c>
      <c r="C139" s="33" t="s">
        <v>80</v>
      </c>
      <c r="D139" s="33"/>
      <c r="E139" s="33"/>
      <c r="F139" s="33"/>
      <c r="G139" s="44">
        <f>G140+G163</f>
        <v>1303500</v>
      </c>
      <c r="H139" s="14"/>
      <c r="I139" s="14"/>
      <c r="J139" s="14"/>
    </row>
    <row r="140" spans="1:10" s="5" customFormat="1" ht="15.75" x14ac:dyDescent="0.25">
      <c r="A140" s="19" t="s">
        <v>132</v>
      </c>
      <c r="B140" s="33" t="s">
        <v>15</v>
      </c>
      <c r="C140" s="33" t="s">
        <v>185</v>
      </c>
      <c r="D140" s="33"/>
      <c r="E140" s="33"/>
      <c r="F140" s="33"/>
      <c r="G140" s="31">
        <f>G141+G147+G151</f>
        <v>231000</v>
      </c>
      <c r="H140" s="14"/>
      <c r="I140" s="14"/>
      <c r="J140" s="14"/>
    </row>
    <row r="141" spans="1:10" s="5" customFormat="1" ht="63" x14ac:dyDescent="0.25">
      <c r="A141" s="25" t="s">
        <v>186</v>
      </c>
      <c r="B141" s="22" t="s">
        <v>143</v>
      </c>
      <c r="C141" s="23" t="s">
        <v>185</v>
      </c>
      <c r="D141" s="24" t="s">
        <v>187</v>
      </c>
      <c r="E141" s="24"/>
      <c r="F141" s="24"/>
      <c r="G141" s="31">
        <f>G142</f>
        <v>41000</v>
      </c>
      <c r="H141" s="14"/>
      <c r="I141" s="14"/>
      <c r="J141" s="14"/>
    </row>
    <row r="142" spans="1:10" s="5" customFormat="1" ht="31.5" x14ac:dyDescent="0.25">
      <c r="A142" s="25" t="s">
        <v>84</v>
      </c>
      <c r="B142" s="16" t="s">
        <v>15</v>
      </c>
      <c r="C142" s="23" t="s">
        <v>185</v>
      </c>
      <c r="D142" s="24" t="s">
        <v>187</v>
      </c>
      <c r="E142" s="22" t="s">
        <v>81</v>
      </c>
      <c r="F142" s="22"/>
      <c r="G142" s="31">
        <f>G143</f>
        <v>41000</v>
      </c>
      <c r="H142" s="14"/>
      <c r="I142" s="14"/>
      <c r="J142" s="14"/>
    </row>
    <row r="143" spans="1:10" s="5" customFormat="1" ht="15.75" x14ac:dyDescent="0.25">
      <c r="A143" s="35" t="s">
        <v>188</v>
      </c>
      <c r="B143" s="16" t="s">
        <v>15</v>
      </c>
      <c r="C143" s="23" t="s">
        <v>185</v>
      </c>
      <c r="D143" s="48" t="s">
        <v>189</v>
      </c>
      <c r="E143" s="24">
        <v>200</v>
      </c>
      <c r="F143" s="24"/>
      <c r="G143" s="31">
        <f>G144</f>
        <v>41000</v>
      </c>
      <c r="H143" s="14"/>
      <c r="I143" s="14"/>
      <c r="J143" s="14"/>
    </row>
    <row r="144" spans="1:10" s="5" customFormat="1" ht="31.5" x14ac:dyDescent="0.25">
      <c r="A144" s="35" t="s">
        <v>38</v>
      </c>
      <c r="B144" s="16" t="s">
        <v>15</v>
      </c>
      <c r="C144" s="23" t="s">
        <v>185</v>
      </c>
      <c r="D144" s="48" t="s">
        <v>189</v>
      </c>
      <c r="E144" s="24">
        <v>240</v>
      </c>
      <c r="F144" s="24"/>
      <c r="G144" s="31">
        <f>G145</f>
        <v>41000</v>
      </c>
      <c r="H144" s="14"/>
      <c r="I144" s="14"/>
      <c r="J144" s="14"/>
    </row>
    <row r="145" spans="1:10" s="5" customFormat="1" ht="47.25" x14ac:dyDescent="0.25">
      <c r="A145" s="35" t="s">
        <v>40</v>
      </c>
      <c r="B145" s="16" t="s">
        <v>15</v>
      </c>
      <c r="C145" s="23" t="s">
        <v>185</v>
      </c>
      <c r="D145" s="48" t="s">
        <v>189</v>
      </c>
      <c r="E145" s="24">
        <v>244</v>
      </c>
      <c r="F145" s="24"/>
      <c r="G145" s="31">
        <f>G146</f>
        <v>41000</v>
      </c>
      <c r="H145" s="14"/>
      <c r="I145" s="14"/>
      <c r="J145" s="14"/>
    </row>
    <row r="146" spans="1:10" s="5" customFormat="1" ht="15.75" x14ac:dyDescent="0.25">
      <c r="A146" s="15" t="s">
        <v>78</v>
      </c>
      <c r="B146" s="16" t="s">
        <v>15</v>
      </c>
      <c r="C146" s="23" t="s">
        <v>185</v>
      </c>
      <c r="D146" s="48" t="s">
        <v>189</v>
      </c>
      <c r="E146" s="24">
        <v>244</v>
      </c>
      <c r="F146" s="24">
        <v>225</v>
      </c>
      <c r="G146" s="31">
        <v>41000</v>
      </c>
      <c r="H146" s="14"/>
      <c r="I146" s="14"/>
      <c r="J146" s="14"/>
    </row>
    <row r="147" spans="1:10" s="5" customFormat="1" ht="31.5" x14ac:dyDescent="0.25">
      <c r="A147" s="25" t="s">
        <v>190</v>
      </c>
      <c r="B147" s="51" t="s">
        <v>15</v>
      </c>
      <c r="C147" s="16" t="s">
        <v>185</v>
      </c>
      <c r="D147" s="24" t="s">
        <v>191</v>
      </c>
      <c r="E147" s="22" t="s">
        <v>81</v>
      </c>
      <c r="F147" s="24"/>
      <c r="G147" s="31">
        <f>G148</f>
        <v>60000</v>
      </c>
      <c r="H147" s="14"/>
      <c r="I147" s="14"/>
      <c r="J147" s="14"/>
    </row>
    <row r="148" spans="1:10" s="5" customFormat="1" ht="31.5" x14ac:dyDescent="0.25">
      <c r="A148" s="15" t="s">
        <v>192</v>
      </c>
      <c r="B148" s="51" t="s">
        <v>15</v>
      </c>
      <c r="C148" s="16" t="s">
        <v>185</v>
      </c>
      <c r="D148" s="48" t="s">
        <v>193</v>
      </c>
      <c r="E148" s="24">
        <v>800</v>
      </c>
      <c r="F148" s="24"/>
      <c r="G148" s="31">
        <f>G149</f>
        <v>60000</v>
      </c>
      <c r="H148" s="14"/>
      <c r="I148" s="14"/>
      <c r="J148" s="14"/>
    </row>
    <row r="149" spans="1:10" s="5" customFormat="1" ht="15.75" x14ac:dyDescent="0.25">
      <c r="A149" s="35" t="s">
        <v>194</v>
      </c>
      <c r="B149" s="16" t="s">
        <v>15</v>
      </c>
      <c r="C149" s="16" t="s">
        <v>185</v>
      </c>
      <c r="D149" s="48" t="s">
        <v>193</v>
      </c>
      <c r="E149" s="24">
        <v>810</v>
      </c>
      <c r="F149" s="24"/>
      <c r="G149" s="31">
        <f>G150</f>
        <v>60000</v>
      </c>
      <c r="H149" s="14"/>
      <c r="I149" s="14"/>
      <c r="J149" s="14"/>
    </row>
    <row r="150" spans="1:10" s="5" customFormat="1" ht="47.25" x14ac:dyDescent="0.25">
      <c r="A150" s="35" t="s">
        <v>195</v>
      </c>
      <c r="B150" s="16" t="s">
        <v>15</v>
      </c>
      <c r="C150" s="16" t="s">
        <v>185</v>
      </c>
      <c r="D150" s="48" t="s">
        <v>193</v>
      </c>
      <c r="E150" s="24">
        <v>810</v>
      </c>
      <c r="F150" s="24">
        <v>242</v>
      </c>
      <c r="G150" s="31">
        <v>60000</v>
      </c>
      <c r="H150" s="14"/>
      <c r="I150" s="14"/>
      <c r="J150" s="14"/>
    </row>
    <row r="151" spans="1:10" s="5" customFormat="1" ht="47.25" x14ac:dyDescent="0.25">
      <c r="A151" s="25" t="s">
        <v>196</v>
      </c>
      <c r="B151" s="16" t="s">
        <v>15</v>
      </c>
      <c r="C151" s="16" t="s">
        <v>185</v>
      </c>
      <c r="D151" s="16" t="s">
        <v>197</v>
      </c>
      <c r="E151" s="16"/>
      <c r="F151" s="16"/>
      <c r="G151" s="31">
        <f>G152</f>
        <v>130000</v>
      </c>
      <c r="H151" s="14"/>
      <c r="I151" s="14"/>
      <c r="J151" s="14"/>
    </row>
    <row r="152" spans="1:10" s="5" customFormat="1" ht="31.5" x14ac:dyDescent="0.25">
      <c r="A152" s="32" t="s">
        <v>198</v>
      </c>
      <c r="B152" s="16" t="s">
        <v>15</v>
      </c>
      <c r="C152" s="16" t="s">
        <v>185</v>
      </c>
      <c r="D152" s="52" t="s">
        <v>199</v>
      </c>
      <c r="E152" s="16" t="s">
        <v>81</v>
      </c>
      <c r="F152" s="16"/>
      <c r="G152" s="31">
        <f>G155+G160</f>
        <v>130000</v>
      </c>
      <c r="H152" s="14"/>
      <c r="I152" s="14"/>
      <c r="J152" s="14"/>
    </row>
    <row r="153" spans="1:10" s="5" customFormat="1" ht="15.75" x14ac:dyDescent="0.25">
      <c r="A153" s="53" t="s">
        <v>194</v>
      </c>
      <c r="B153" s="16" t="s">
        <v>15</v>
      </c>
      <c r="C153" s="16" t="s">
        <v>185</v>
      </c>
      <c r="D153" s="52" t="s">
        <v>200</v>
      </c>
      <c r="E153" s="40" t="s">
        <v>28</v>
      </c>
      <c r="F153" s="40"/>
      <c r="G153" s="21">
        <v>0</v>
      </c>
      <c r="H153" s="20"/>
      <c r="I153" s="20"/>
      <c r="J153" s="20"/>
    </row>
    <row r="154" spans="1:10" s="5" customFormat="1" ht="47.25" x14ac:dyDescent="0.25">
      <c r="A154" s="35" t="s">
        <v>201</v>
      </c>
      <c r="B154" s="16" t="s">
        <v>15</v>
      </c>
      <c r="C154" s="16" t="s">
        <v>185</v>
      </c>
      <c r="D154" s="52" t="s">
        <v>200</v>
      </c>
      <c r="E154" s="40" t="s">
        <v>82</v>
      </c>
      <c r="F154" s="40"/>
      <c r="G154" s="21">
        <v>0</v>
      </c>
      <c r="H154" s="20"/>
      <c r="I154" s="20"/>
      <c r="J154" s="20"/>
    </row>
    <row r="155" spans="1:10" s="5" customFormat="1" ht="15.75" x14ac:dyDescent="0.25">
      <c r="A155" s="35" t="s">
        <v>202</v>
      </c>
      <c r="B155" s="16" t="s">
        <v>15</v>
      </c>
      <c r="C155" s="16" t="s">
        <v>185</v>
      </c>
      <c r="D155" s="52" t="s">
        <v>203</v>
      </c>
      <c r="E155" s="40"/>
      <c r="F155" s="40"/>
      <c r="G155" s="21">
        <f>G156</f>
        <v>90000</v>
      </c>
      <c r="H155" s="20"/>
      <c r="I155" s="20"/>
      <c r="J155" s="20"/>
    </row>
    <row r="156" spans="1:10" s="5" customFormat="1" ht="31.5" x14ac:dyDescent="0.25">
      <c r="A156" s="35" t="s">
        <v>38</v>
      </c>
      <c r="B156" s="47" t="s">
        <v>15</v>
      </c>
      <c r="C156" s="47" t="s">
        <v>185</v>
      </c>
      <c r="D156" s="48" t="s">
        <v>203</v>
      </c>
      <c r="E156" s="40" t="s">
        <v>39</v>
      </c>
      <c r="F156" s="40"/>
      <c r="G156" s="21">
        <f>G157</f>
        <v>90000</v>
      </c>
      <c r="H156" s="20"/>
      <c r="I156" s="20"/>
      <c r="J156" s="20"/>
    </row>
    <row r="157" spans="1:10" s="5" customFormat="1" ht="47.25" x14ac:dyDescent="0.25">
      <c r="A157" s="35" t="s">
        <v>40</v>
      </c>
      <c r="B157" s="47" t="s">
        <v>15</v>
      </c>
      <c r="C157" s="47" t="s">
        <v>185</v>
      </c>
      <c r="D157" s="48" t="s">
        <v>203</v>
      </c>
      <c r="E157" s="40" t="s">
        <v>41</v>
      </c>
      <c r="F157" s="40"/>
      <c r="G157" s="21">
        <f>G158</f>
        <v>90000</v>
      </c>
      <c r="H157" s="20"/>
      <c r="I157" s="20"/>
      <c r="J157" s="20"/>
    </row>
    <row r="158" spans="1:10" s="5" customFormat="1" ht="15.75" x14ac:dyDescent="0.25">
      <c r="A158" s="15" t="s">
        <v>78</v>
      </c>
      <c r="B158" s="16" t="s">
        <v>15</v>
      </c>
      <c r="C158" s="16" t="s">
        <v>185</v>
      </c>
      <c r="D158" s="48" t="s">
        <v>203</v>
      </c>
      <c r="E158" s="40" t="s">
        <v>48</v>
      </c>
      <c r="F158" s="40" t="s">
        <v>50</v>
      </c>
      <c r="G158" s="21">
        <v>90000</v>
      </c>
      <c r="H158" s="20"/>
      <c r="I158" s="20"/>
      <c r="J158" s="20"/>
    </row>
    <row r="159" spans="1:10" s="5" customFormat="1" ht="47.25" x14ac:dyDescent="0.25">
      <c r="A159" s="35" t="s">
        <v>204</v>
      </c>
      <c r="B159" s="16" t="s">
        <v>15</v>
      </c>
      <c r="C159" s="16" t="s">
        <v>185</v>
      </c>
      <c r="D159" s="52" t="s">
        <v>205</v>
      </c>
      <c r="E159" s="40" t="s">
        <v>81</v>
      </c>
      <c r="F159" s="40"/>
      <c r="G159" s="21">
        <f>G160</f>
        <v>40000</v>
      </c>
      <c r="H159" s="20"/>
      <c r="I159" s="20"/>
      <c r="J159" s="20"/>
    </row>
    <row r="160" spans="1:10" s="5" customFormat="1" ht="15.75" x14ac:dyDescent="0.25">
      <c r="A160" s="35" t="s">
        <v>194</v>
      </c>
      <c r="B160" s="16" t="s">
        <v>15</v>
      </c>
      <c r="C160" s="16" t="s">
        <v>185</v>
      </c>
      <c r="D160" s="52" t="s">
        <v>205</v>
      </c>
      <c r="E160" s="40" t="s">
        <v>28</v>
      </c>
      <c r="F160" s="40"/>
      <c r="G160" s="21">
        <f>G161</f>
        <v>40000</v>
      </c>
      <c r="H160" s="20"/>
      <c r="I160" s="20"/>
      <c r="J160" s="20"/>
    </row>
    <row r="161" spans="1:10" s="5" customFormat="1" ht="47.25" x14ac:dyDescent="0.25">
      <c r="A161" s="35" t="s">
        <v>195</v>
      </c>
      <c r="B161" s="16" t="s">
        <v>15</v>
      </c>
      <c r="C161" s="16" t="s">
        <v>185</v>
      </c>
      <c r="D161" s="52" t="s">
        <v>205</v>
      </c>
      <c r="E161" s="40" t="s">
        <v>82</v>
      </c>
      <c r="F161" s="40"/>
      <c r="G161" s="21">
        <f>G162</f>
        <v>40000</v>
      </c>
      <c r="H161" s="20"/>
      <c r="I161" s="20"/>
      <c r="J161" s="20"/>
    </row>
    <row r="162" spans="1:10" s="5" customFormat="1" ht="47.25" x14ac:dyDescent="0.25">
      <c r="A162" s="15" t="s">
        <v>83</v>
      </c>
      <c r="B162" s="54" t="s">
        <v>15</v>
      </c>
      <c r="C162" s="54" t="s">
        <v>185</v>
      </c>
      <c r="D162" s="52" t="s">
        <v>205</v>
      </c>
      <c r="E162" s="40" t="s">
        <v>82</v>
      </c>
      <c r="F162" s="40" t="s">
        <v>42</v>
      </c>
      <c r="G162" s="21">
        <v>40000</v>
      </c>
      <c r="H162" s="20"/>
      <c r="I162" s="20"/>
      <c r="J162" s="20"/>
    </row>
    <row r="163" spans="1:10" s="5" customFormat="1" ht="15.75" x14ac:dyDescent="0.25">
      <c r="A163" s="19" t="s">
        <v>85</v>
      </c>
      <c r="B163" s="33" t="s">
        <v>15</v>
      </c>
      <c r="C163" s="33" t="s">
        <v>86</v>
      </c>
      <c r="D163" s="33"/>
      <c r="E163" s="33"/>
      <c r="F163" s="33"/>
      <c r="G163" s="55">
        <f>G164</f>
        <v>1072500</v>
      </c>
      <c r="H163" s="20"/>
      <c r="I163" s="20"/>
      <c r="J163" s="20"/>
    </row>
    <row r="164" spans="1:10" s="5" customFormat="1" ht="47.25" x14ac:dyDescent="0.25">
      <c r="A164" s="35" t="s">
        <v>206</v>
      </c>
      <c r="B164" s="16" t="s">
        <v>15</v>
      </c>
      <c r="C164" s="16" t="s">
        <v>86</v>
      </c>
      <c r="D164" s="16"/>
      <c r="E164" s="16"/>
      <c r="F164" s="16"/>
      <c r="G164" s="55">
        <f>G165+G172</f>
        <v>1072500</v>
      </c>
      <c r="H164" s="20"/>
      <c r="I164" s="20"/>
      <c r="J164" s="20"/>
    </row>
    <row r="165" spans="1:10" s="5" customFormat="1" ht="63" x14ac:dyDescent="0.25">
      <c r="A165" s="35" t="s">
        <v>248</v>
      </c>
      <c r="B165" s="16" t="s">
        <v>15</v>
      </c>
      <c r="C165" s="16" t="s">
        <v>249</v>
      </c>
      <c r="D165" s="16" t="s">
        <v>250</v>
      </c>
      <c r="E165" s="16"/>
      <c r="F165" s="16"/>
      <c r="G165" s="55">
        <f>G166</f>
        <v>867500</v>
      </c>
      <c r="H165" s="20"/>
      <c r="I165" s="20"/>
      <c r="J165" s="20"/>
    </row>
    <row r="166" spans="1:10" s="5" customFormat="1" ht="15.75" x14ac:dyDescent="0.25">
      <c r="A166" s="35" t="s">
        <v>251</v>
      </c>
      <c r="B166" s="16" t="s">
        <v>15</v>
      </c>
      <c r="C166" s="16" t="s">
        <v>249</v>
      </c>
      <c r="D166" s="16" t="s">
        <v>250</v>
      </c>
      <c r="E166" s="16" t="s">
        <v>81</v>
      </c>
      <c r="F166" s="16"/>
      <c r="G166" s="55">
        <f>G167+G169</f>
        <v>867500</v>
      </c>
      <c r="H166" s="20"/>
      <c r="I166" s="20"/>
      <c r="J166" s="20"/>
    </row>
    <row r="167" spans="1:10" s="5" customFormat="1" ht="31.5" x14ac:dyDescent="0.25">
      <c r="A167" s="25" t="s">
        <v>253</v>
      </c>
      <c r="B167" s="16" t="s">
        <v>15</v>
      </c>
      <c r="C167" s="16" t="s">
        <v>249</v>
      </c>
      <c r="D167" s="16" t="s">
        <v>250</v>
      </c>
      <c r="E167" s="16" t="s">
        <v>20</v>
      </c>
      <c r="F167" s="16"/>
      <c r="G167" s="55">
        <f>G168</f>
        <v>30500</v>
      </c>
      <c r="H167" s="20"/>
      <c r="I167" s="20"/>
      <c r="J167" s="20"/>
    </row>
    <row r="168" spans="1:10" s="5" customFormat="1" ht="15.75" x14ac:dyDescent="0.25">
      <c r="A168" s="15" t="s">
        <v>29</v>
      </c>
      <c r="B168" s="16" t="s">
        <v>15</v>
      </c>
      <c r="C168" s="16" t="s">
        <v>249</v>
      </c>
      <c r="D168" s="16" t="s">
        <v>250</v>
      </c>
      <c r="E168" s="16" t="s">
        <v>252</v>
      </c>
      <c r="F168" s="16" t="s">
        <v>30</v>
      </c>
      <c r="G168" s="55">
        <v>30500</v>
      </c>
      <c r="H168" s="20"/>
      <c r="I168" s="20"/>
      <c r="J168" s="20"/>
    </row>
    <row r="169" spans="1:10" s="5" customFormat="1" ht="31.5" x14ac:dyDescent="0.25">
      <c r="A169" s="35" t="s">
        <v>38</v>
      </c>
      <c r="B169" s="16" t="s">
        <v>15</v>
      </c>
      <c r="C169" s="16" t="s">
        <v>249</v>
      </c>
      <c r="D169" s="16" t="s">
        <v>250</v>
      </c>
      <c r="E169" s="16" t="s">
        <v>39</v>
      </c>
      <c r="F169" s="16"/>
      <c r="G169" s="55">
        <f>G170+G171</f>
        <v>837000</v>
      </c>
      <c r="H169" s="20"/>
      <c r="I169" s="20"/>
      <c r="J169" s="20"/>
    </row>
    <row r="170" spans="1:10" s="5" customFormat="1" ht="15.75" x14ac:dyDescent="0.25">
      <c r="A170" s="15" t="s">
        <v>78</v>
      </c>
      <c r="B170" s="16" t="s">
        <v>15</v>
      </c>
      <c r="C170" s="16" t="s">
        <v>249</v>
      </c>
      <c r="D170" s="16" t="s">
        <v>250</v>
      </c>
      <c r="E170" s="16" t="s">
        <v>48</v>
      </c>
      <c r="F170" s="16" t="s">
        <v>50</v>
      </c>
      <c r="G170" s="55">
        <v>720661.95</v>
      </c>
      <c r="H170" s="20"/>
      <c r="I170" s="20"/>
      <c r="J170" s="20"/>
    </row>
    <row r="171" spans="1:10" s="5" customFormat="1" ht="15.75" x14ac:dyDescent="0.25">
      <c r="A171" s="15" t="s">
        <v>57</v>
      </c>
      <c r="B171" s="16" t="s">
        <v>15</v>
      </c>
      <c r="C171" s="16" t="s">
        <v>249</v>
      </c>
      <c r="D171" s="16" t="s">
        <v>250</v>
      </c>
      <c r="E171" s="16" t="s">
        <v>48</v>
      </c>
      <c r="F171" s="16" t="s">
        <v>45</v>
      </c>
      <c r="G171" s="55">
        <v>116338.05</v>
      </c>
      <c r="H171" s="20"/>
      <c r="I171" s="20"/>
      <c r="J171" s="20"/>
    </row>
    <row r="172" spans="1:10" s="5" customFormat="1" ht="31.5" x14ac:dyDescent="0.25">
      <c r="A172" s="35" t="s">
        <v>207</v>
      </c>
      <c r="B172" s="16" t="s">
        <v>15</v>
      </c>
      <c r="C172" s="16" t="s">
        <v>86</v>
      </c>
      <c r="D172" s="16" t="s">
        <v>208</v>
      </c>
      <c r="E172" s="16"/>
      <c r="F172" s="16"/>
      <c r="G172" s="55">
        <f>G173+G179+G184+G189+G194</f>
        <v>205000</v>
      </c>
      <c r="H172" s="20"/>
      <c r="I172" s="20"/>
      <c r="J172" s="20"/>
    </row>
    <row r="173" spans="1:10" s="5" customFormat="1" ht="31.5" x14ac:dyDescent="0.25">
      <c r="A173" s="34" t="s">
        <v>209</v>
      </c>
      <c r="B173" s="16" t="s">
        <v>15</v>
      </c>
      <c r="C173" s="16" t="s">
        <v>86</v>
      </c>
      <c r="D173" s="16" t="s">
        <v>210</v>
      </c>
      <c r="E173" s="16"/>
      <c r="F173" s="16"/>
      <c r="G173" s="55">
        <f>G175</f>
        <v>60000</v>
      </c>
      <c r="H173" s="20"/>
      <c r="I173" s="20"/>
      <c r="J173" s="20"/>
    </row>
    <row r="174" spans="1:10" s="5" customFormat="1" ht="31.5" x14ac:dyDescent="0.25">
      <c r="A174" s="34" t="s">
        <v>211</v>
      </c>
      <c r="B174" s="16" t="s">
        <v>15</v>
      </c>
      <c r="C174" s="16" t="s">
        <v>86</v>
      </c>
      <c r="D174" s="16" t="s">
        <v>212</v>
      </c>
      <c r="E174" s="16" t="s">
        <v>81</v>
      </c>
      <c r="F174" s="16"/>
      <c r="G174" s="55">
        <f>G175</f>
        <v>60000</v>
      </c>
      <c r="H174" s="20"/>
      <c r="I174" s="20"/>
      <c r="J174" s="20"/>
    </row>
    <row r="175" spans="1:10" s="5" customFormat="1" ht="31.5" x14ac:dyDescent="0.25">
      <c r="A175" s="35" t="s">
        <v>38</v>
      </c>
      <c r="B175" s="16" t="s">
        <v>15</v>
      </c>
      <c r="C175" s="16" t="s">
        <v>86</v>
      </c>
      <c r="D175" s="16" t="s">
        <v>212</v>
      </c>
      <c r="E175" s="40" t="s">
        <v>39</v>
      </c>
      <c r="F175" s="40"/>
      <c r="G175" s="55">
        <f>G176</f>
        <v>60000</v>
      </c>
      <c r="H175" s="20"/>
      <c r="I175" s="20"/>
      <c r="J175" s="20"/>
    </row>
    <row r="176" spans="1:10" s="5" customFormat="1" ht="47.25" x14ac:dyDescent="0.25">
      <c r="A176" s="35" t="s">
        <v>40</v>
      </c>
      <c r="B176" s="16" t="s">
        <v>15</v>
      </c>
      <c r="C176" s="16" t="s">
        <v>86</v>
      </c>
      <c r="D176" s="16" t="s">
        <v>213</v>
      </c>
      <c r="E176" s="40" t="s">
        <v>41</v>
      </c>
      <c r="F176" s="40"/>
      <c r="G176" s="21">
        <f>G177+G178</f>
        <v>60000</v>
      </c>
      <c r="H176" s="20"/>
      <c r="I176" s="20"/>
      <c r="J176" s="20"/>
    </row>
    <row r="177" spans="1:10" s="5" customFormat="1" ht="15.75" x14ac:dyDescent="0.25">
      <c r="A177" s="35" t="s">
        <v>87</v>
      </c>
      <c r="B177" s="16" t="s">
        <v>15</v>
      </c>
      <c r="C177" s="16" t="s">
        <v>86</v>
      </c>
      <c r="D177" s="16" t="s">
        <v>210</v>
      </c>
      <c r="E177" s="16" t="s">
        <v>48</v>
      </c>
      <c r="F177" s="16" t="s">
        <v>49</v>
      </c>
      <c r="G177" s="21">
        <v>0</v>
      </c>
      <c r="H177" s="20"/>
      <c r="I177" s="20"/>
      <c r="J177" s="20"/>
    </row>
    <row r="178" spans="1:10" s="5" customFormat="1" ht="15.75" x14ac:dyDescent="0.25">
      <c r="A178" s="15" t="s">
        <v>57</v>
      </c>
      <c r="B178" s="16" t="s">
        <v>15</v>
      </c>
      <c r="C178" s="16" t="s">
        <v>86</v>
      </c>
      <c r="D178" s="16" t="s">
        <v>213</v>
      </c>
      <c r="E178" s="16" t="s">
        <v>48</v>
      </c>
      <c r="F178" s="16" t="s">
        <v>45</v>
      </c>
      <c r="G178" s="21">
        <v>60000</v>
      </c>
      <c r="H178" s="20"/>
      <c r="I178" s="20"/>
      <c r="J178" s="20"/>
    </row>
    <row r="179" spans="1:10" s="5" customFormat="1" ht="31.5" x14ac:dyDescent="0.25">
      <c r="A179" s="56" t="s">
        <v>214</v>
      </c>
      <c r="B179" s="16" t="s">
        <v>15</v>
      </c>
      <c r="C179" s="16" t="s">
        <v>86</v>
      </c>
      <c r="D179" s="16" t="s">
        <v>215</v>
      </c>
      <c r="E179" s="16"/>
      <c r="F179" s="16"/>
      <c r="G179" s="21">
        <f>G181</f>
        <v>15000</v>
      </c>
      <c r="H179" s="20"/>
      <c r="I179" s="20"/>
      <c r="J179" s="20"/>
    </row>
    <row r="180" spans="1:10" s="5" customFormat="1" ht="31.5" x14ac:dyDescent="0.25">
      <c r="A180" s="56" t="s">
        <v>216</v>
      </c>
      <c r="B180" s="16" t="s">
        <v>15</v>
      </c>
      <c r="C180" s="16" t="s">
        <v>86</v>
      </c>
      <c r="D180" s="16" t="s">
        <v>215</v>
      </c>
      <c r="E180" s="16"/>
      <c r="F180" s="16"/>
      <c r="G180" s="21">
        <f>G181</f>
        <v>15000</v>
      </c>
      <c r="H180" s="20"/>
      <c r="I180" s="20"/>
      <c r="J180" s="20"/>
    </row>
    <row r="181" spans="1:10" s="5" customFormat="1" ht="31.5" x14ac:dyDescent="0.25">
      <c r="A181" s="35" t="s">
        <v>38</v>
      </c>
      <c r="B181" s="16" t="s">
        <v>15</v>
      </c>
      <c r="C181" s="16" t="s">
        <v>86</v>
      </c>
      <c r="D181" s="16" t="s">
        <v>215</v>
      </c>
      <c r="E181" s="40" t="s">
        <v>39</v>
      </c>
      <c r="F181" s="40"/>
      <c r="G181" s="21">
        <f>G182</f>
        <v>15000</v>
      </c>
      <c r="H181" s="20"/>
      <c r="I181" s="20"/>
      <c r="J181" s="20"/>
    </row>
    <row r="182" spans="1:10" s="5" customFormat="1" ht="47.25" x14ac:dyDescent="0.25">
      <c r="A182" s="35" t="s">
        <v>40</v>
      </c>
      <c r="B182" s="16" t="s">
        <v>15</v>
      </c>
      <c r="C182" s="16" t="s">
        <v>86</v>
      </c>
      <c r="D182" s="16" t="s">
        <v>215</v>
      </c>
      <c r="E182" s="40" t="s">
        <v>41</v>
      </c>
      <c r="F182" s="40"/>
      <c r="G182" s="21">
        <v>15000</v>
      </c>
      <c r="H182" s="20"/>
      <c r="I182" s="20"/>
      <c r="J182" s="20"/>
    </row>
    <row r="183" spans="1:10" s="5" customFormat="1" ht="15.75" x14ac:dyDescent="0.25">
      <c r="A183" s="15" t="s">
        <v>57</v>
      </c>
      <c r="B183" s="16" t="s">
        <v>15</v>
      </c>
      <c r="C183" s="16" t="s">
        <v>86</v>
      </c>
      <c r="D183" s="16" t="s">
        <v>215</v>
      </c>
      <c r="E183" s="16" t="s">
        <v>48</v>
      </c>
      <c r="F183" s="16" t="s">
        <v>45</v>
      </c>
      <c r="G183" s="21">
        <v>15000</v>
      </c>
      <c r="H183" s="20"/>
      <c r="I183" s="20"/>
      <c r="J183" s="20"/>
    </row>
    <row r="184" spans="1:10" s="5" customFormat="1" ht="31.5" x14ac:dyDescent="0.25">
      <c r="A184" s="34" t="s">
        <v>217</v>
      </c>
      <c r="B184" s="16" t="s">
        <v>15</v>
      </c>
      <c r="C184" s="16" t="s">
        <v>86</v>
      </c>
      <c r="D184" s="16" t="s">
        <v>218</v>
      </c>
      <c r="E184" s="16"/>
      <c r="F184" s="16"/>
      <c r="G184" s="21">
        <f>G186</f>
        <v>20000</v>
      </c>
      <c r="H184" s="20"/>
      <c r="I184" s="20"/>
      <c r="J184" s="20"/>
    </row>
    <row r="185" spans="1:10" s="5" customFormat="1" ht="15.75" x14ac:dyDescent="0.25">
      <c r="A185" s="34" t="s">
        <v>219</v>
      </c>
      <c r="B185" s="16" t="s">
        <v>15</v>
      </c>
      <c r="C185" s="16" t="s">
        <v>86</v>
      </c>
      <c r="D185" s="16" t="s">
        <v>218</v>
      </c>
      <c r="E185" s="16"/>
      <c r="F185" s="16"/>
      <c r="G185" s="21">
        <f>G186</f>
        <v>20000</v>
      </c>
      <c r="H185" s="20"/>
      <c r="I185" s="20"/>
      <c r="J185" s="20"/>
    </row>
    <row r="186" spans="1:10" s="5" customFormat="1" ht="31.5" x14ac:dyDescent="0.25">
      <c r="A186" s="35" t="s">
        <v>38</v>
      </c>
      <c r="B186" s="16" t="s">
        <v>15</v>
      </c>
      <c r="C186" s="16" t="s">
        <v>86</v>
      </c>
      <c r="D186" s="16" t="s">
        <v>218</v>
      </c>
      <c r="E186" s="40" t="s">
        <v>39</v>
      </c>
      <c r="F186" s="40"/>
      <c r="G186" s="21">
        <f>G187</f>
        <v>20000</v>
      </c>
      <c r="H186" s="20"/>
      <c r="I186" s="20"/>
      <c r="J186" s="20"/>
    </row>
    <row r="187" spans="1:10" s="5" customFormat="1" ht="47.25" x14ac:dyDescent="0.25">
      <c r="A187" s="35" t="s">
        <v>40</v>
      </c>
      <c r="B187" s="16" t="s">
        <v>15</v>
      </c>
      <c r="C187" s="16" t="s">
        <v>86</v>
      </c>
      <c r="D187" s="16" t="s">
        <v>218</v>
      </c>
      <c r="E187" s="40" t="s">
        <v>41</v>
      </c>
      <c r="F187" s="40"/>
      <c r="G187" s="21">
        <f>G188</f>
        <v>20000</v>
      </c>
      <c r="H187" s="20"/>
      <c r="I187" s="20"/>
      <c r="J187" s="20"/>
    </row>
    <row r="188" spans="1:10" s="5" customFormat="1" ht="15.75" x14ac:dyDescent="0.25">
      <c r="A188" s="15" t="s">
        <v>130</v>
      </c>
      <c r="B188" s="16" t="s">
        <v>15</v>
      </c>
      <c r="C188" s="16" t="s">
        <v>86</v>
      </c>
      <c r="D188" s="16" t="s">
        <v>218</v>
      </c>
      <c r="E188" s="16" t="s">
        <v>48</v>
      </c>
      <c r="F188" s="16" t="s">
        <v>131</v>
      </c>
      <c r="G188" s="21">
        <v>20000</v>
      </c>
      <c r="H188" s="20"/>
      <c r="I188" s="20"/>
      <c r="J188" s="20"/>
    </row>
    <row r="189" spans="1:10" s="5" customFormat="1" ht="31.5" x14ac:dyDescent="0.25">
      <c r="A189" s="34" t="s">
        <v>220</v>
      </c>
      <c r="B189" s="16" t="s">
        <v>15</v>
      </c>
      <c r="C189" s="16" t="s">
        <v>86</v>
      </c>
      <c r="D189" s="16" t="s">
        <v>221</v>
      </c>
      <c r="E189" s="16"/>
      <c r="F189" s="16"/>
      <c r="G189" s="21">
        <f>G191</f>
        <v>35000</v>
      </c>
      <c r="H189" s="20"/>
      <c r="I189" s="20"/>
      <c r="J189" s="20"/>
    </row>
    <row r="190" spans="1:10" s="5" customFormat="1" ht="15.75" x14ac:dyDescent="0.25">
      <c r="A190" s="34" t="s">
        <v>222</v>
      </c>
      <c r="B190" s="16" t="s">
        <v>15</v>
      </c>
      <c r="C190" s="16" t="s">
        <v>86</v>
      </c>
      <c r="D190" s="16" t="s">
        <v>221</v>
      </c>
      <c r="E190" s="16"/>
      <c r="F190" s="16"/>
      <c r="G190" s="21">
        <f>G191</f>
        <v>35000</v>
      </c>
      <c r="H190" s="20"/>
      <c r="I190" s="20"/>
      <c r="J190" s="20"/>
    </row>
    <row r="191" spans="1:10" s="5" customFormat="1" ht="31.5" x14ac:dyDescent="0.25">
      <c r="A191" s="35" t="s">
        <v>38</v>
      </c>
      <c r="B191" s="16" t="s">
        <v>15</v>
      </c>
      <c r="C191" s="16" t="s">
        <v>86</v>
      </c>
      <c r="D191" s="16" t="s">
        <v>221</v>
      </c>
      <c r="E191" s="40" t="s">
        <v>39</v>
      </c>
      <c r="F191" s="40"/>
      <c r="G191" s="21">
        <f>G192</f>
        <v>35000</v>
      </c>
      <c r="H191" s="20"/>
      <c r="I191" s="20"/>
      <c r="J191" s="20"/>
    </row>
    <row r="192" spans="1:10" s="5" customFormat="1" ht="47.25" x14ac:dyDescent="0.25">
      <c r="A192" s="35" t="s">
        <v>40</v>
      </c>
      <c r="B192" s="16" t="s">
        <v>15</v>
      </c>
      <c r="C192" s="16" t="s">
        <v>86</v>
      </c>
      <c r="D192" s="16" t="s">
        <v>221</v>
      </c>
      <c r="E192" s="40" t="s">
        <v>41</v>
      </c>
      <c r="F192" s="40"/>
      <c r="G192" s="21">
        <v>35000</v>
      </c>
      <c r="H192" s="20"/>
      <c r="I192" s="20"/>
      <c r="J192" s="20"/>
    </row>
    <row r="193" spans="1:10" s="5" customFormat="1" ht="15.75" x14ac:dyDescent="0.25">
      <c r="A193" s="15" t="s">
        <v>57</v>
      </c>
      <c r="B193" s="16" t="s">
        <v>15</v>
      </c>
      <c r="C193" s="16" t="s">
        <v>86</v>
      </c>
      <c r="D193" s="16" t="s">
        <v>221</v>
      </c>
      <c r="E193" s="16" t="s">
        <v>48</v>
      </c>
      <c r="F193" s="16" t="s">
        <v>45</v>
      </c>
      <c r="G193" s="21">
        <v>35000</v>
      </c>
      <c r="H193" s="20"/>
      <c r="I193" s="20"/>
      <c r="J193" s="20"/>
    </row>
    <row r="194" spans="1:10" s="5" customFormat="1" ht="31.5" x14ac:dyDescent="0.25">
      <c r="A194" s="34" t="s">
        <v>223</v>
      </c>
      <c r="B194" s="16" t="s">
        <v>15</v>
      </c>
      <c r="C194" s="16" t="s">
        <v>86</v>
      </c>
      <c r="D194" s="16" t="s">
        <v>224</v>
      </c>
      <c r="E194" s="16"/>
      <c r="F194" s="16"/>
      <c r="G194" s="21">
        <f>G196</f>
        <v>75000</v>
      </c>
      <c r="H194" s="20"/>
      <c r="I194" s="20"/>
      <c r="J194" s="20"/>
    </row>
    <row r="195" spans="1:10" s="5" customFormat="1" ht="15.75" x14ac:dyDescent="0.25">
      <c r="A195" s="34" t="s">
        <v>225</v>
      </c>
      <c r="B195" s="16" t="s">
        <v>15</v>
      </c>
      <c r="C195" s="16" t="s">
        <v>86</v>
      </c>
      <c r="D195" s="16" t="s">
        <v>224</v>
      </c>
      <c r="E195" s="16"/>
      <c r="F195" s="16"/>
      <c r="G195" s="21">
        <f>G196</f>
        <v>75000</v>
      </c>
      <c r="H195" s="20"/>
      <c r="I195" s="20"/>
      <c r="J195" s="20"/>
    </row>
    <row r="196" spans="1:10" s="5" customFormat="1" ht="31.5" x14ac:dyDescent="0.25">
      <c r="A196" s="35" t="s">
        <v>38</v>
      </c>
      <c r="B196" s="16" t="s">
        <v>15</v>
      </c>
      <c r="C196" s="16" t="s">
        <v>86</v>
      </c>
      <c r="D196" s="16" t="s">
        <v>224</v>
      </c>
      <c r="E196" s="40" t="s">
        <v>39</v>
      </c>
      <c r="F196" s="40"/>
      <c r="G196" s="21">
        <f>G197</f>
        <v>75000</v>
      </c>
      <c r="H196" s="20"/>
      <c r="I196" s="20"/>
      <c r="J196" s="20"/>
    </row>
    <row r="197" spans="1:10" s="5" customFormat="1" ht="47.25" x14ac:dyDescent="0.25">
      <c r="A197" s="35" t="s">
        <v>40</v>
      </c>
      <c r="B197" s="16" t="s">
        <v>15</v>
      </c>
      <c r="C197" s="16" t="s">
        <v>86</v>
      </c>
      <c r="D197" s="16" t="s">
        <v>224</v>
      </c>
      <c r="E197" s="40" t="s">
        <v>41</v>
      </c>
      <c r="F197" s="40"/>
      <c r="G197" s="21">
        <f>G198</f>
        <v>75000</v>
      </c>
      <c r="H197" s="20"/>
      <c r="I197" s="20"/>
      <c r="J197" s="20"/>
    </row>
    <row r="198" spans="1:10" s="5" customFormat="1" ht="15.75" x14ac:dyDescent="0.25">
      <c r="A198" s="15" t="s">
        <v>57</v>
      </c>
      <c r="B198" s="16" t="s">
        <v>15</v>
      </c>
      <c r="C198" s="16" t="s">
        <v>86</v>
      </c>
      <c r="D198" s="16" t="s">
        <v>224</v>
      </c>
      <c r="E198" s="16" t="s">
        <v>48</v>
      </c>
      <c r="F198" s="16" t="s">
        <v>45</v>
      </c>
      <c r="G198" s="21">
        <v>75000</v>
      </c>
      <c r="H198" s="20"/>
      <c r="I198" s="20"/>
      <c r="J198" s="20"/>
    </row>
    <row r="199" spans="1:10" s="5" customFormat="1" ht="15.75" x14ac:dyDescent="0.25">
      <c r="A199" s="19" t="s">
        <v>58</v>
      </c>
      <c r="B199" s="33" t="s">
        <v>15</v>
      </c>
      <c r="C199" s="33" t="s">
        <v>59</v>
      </c>
      <c r="D199" s="33"/>
      <c r="E199" s="33"/>
      <c r="F199" s="33"/>
      <c r="G199" s="38">
        <f>G200</f>
        <v>5000</v>
      </c>
      <c r="H199" s="20"/>
      <c r="I199" s="20"/>
      <c r="J199" s="20"/>
    </row>
    <row r="200" spans="1:10" s="5" customFormat="1" ht="63" x14ac:dyDescent="0.25">
      <c r="A200" s="15" t="s">
        <v>18</v>
      </c>
      <c r="B200" s="16" t="s">
        <v>15</v>
      </c>
      <c r="C200" s="16" t="s">
        <v>60</v>
      </c>
      <c r="D200" s="16" t="s">
        <v>226</v>
      </c>
      <c r="E200" s="16"/>
      <c r="F200" s="16"/>
      <c r="G200" s="21">
        <v>5000</v>
      </c>
      <c r="H200" s="20"/>
      <c r="I200" s="20"/>
      <c r="J200" s="20"/>
    </row>
    <row r="201" spans="1:10" s="5" customFormat="1" ht="47.25" x14ac:dyDescent="0.25">
      <c r="A201" s="34" t="s">
        <v>227</v>
      </c>
      <c r="B201" s="16" t="s">
        <v>15</v>
      </c>
      <c r="C201" s="16" t="s">
        <v>60</v>
      </c>
      <c r="D201" s="16" t="s">
        <v>121</v>
      </c>
      <c r="E201" s="16"/>
      <c r="F201" s="16"/>
      <c r="G201" s="21">
        <f>G202</f>
        <v>5000</v>
      </c>
      <c r="H201" s="20"/>
      <c r="I201" s="20"/>
      <c r="J201" s="20"/>
    </row>
    <row r="202" spans="1:10" s="5" customFormat="1" ht="31.5" x14ac:dyDescent="0.25">
      <c r="A202" s="15" t="s">
        <v>61</v>
      </c>
      <c r="B202" s="16" t="s">
        <v>15</v>
      </c>
      <c r="C202" s="16" t="s">
        <v>60</v>
      </c>
      <c r="D202" s="16" t="s">
        <v>123</v>
      </c>
      <c r="E202" s="16" t="s">
        <v>81</v>
      </c>
      <c r="F202" s="16"/>
      <c r="G202" s="21">
        <v>5000</v>
      </c>
      <c r="H202" s="20"/>
      <c r="I202" s="20"/>
      <c r="J202" s="20"/>
    </row>
    <row r="203" spans="1:10" s="5" customFormat="1" ht="31.5" x14ac:dyDescent="0.25">
      <c r="A203" s="35" t="s">
        <v>38</v>
      </c>
      <c r="B203" s="16" t="s">
        <v>15</v>
      </c>
      <c r="C203" s="16" t="s">
        <v>60</v>
      </c>
      <c r="D203" s="16" t="s">
        <v>123</v>
      </c>
      <c r="E203" s="40" t="s">
        <v>39</v>
      </c>
      <c r="F203" s="40"/>
      <c r="G203" s="21">
        <v>5000</v>
      </c>
      <c r="H203" s="20"/>
      <c r="I203" s="20"/>
      <c r="J203" s="20"/>
    </row>
    <row r="204" spans="1:10" s="5" customFormat="1" ht="47.25" x14ac:dyDescent="0.25">
      <c r="A204" s="35" t="s">
        <v>40</v>
      </c>
      <c r="B204" s="16" t="s">
        <v>15</v>
      </c>
      <c r="C204" s="16" t="s">
        <v>60</v>
      </c>
      <c r="D204" s="16" t="s">
        <v>123</v>
      </c>
      <c r="E204" s="16" t="s">
        <v>41</v>
      </c>
      <c r="F204" s="16"/>
      <c r="G204" s="21">
        <v>5000</v>
      </c>
      <c r="H204" s="20"/>
      <c r="I204" s="20"/>
      <c r="J204" s="20"/>
    </row>
    <row r="205" spans="1:10" s="5" customFormat="1" ht="15.75" x14ac:dyDescent="0.25">
      <c r="A205" s="15" t="s">
        <v>57</v>
      </c>
      <c r="B205" s="16" t="s">
        <v>15</v>
      </c>
      <c r="C205" s="16" t="s">
        <v>60</v>
      </c>
      <c r="D205" s="16" t="s">
        <v>123</v>
      </c>
      <c r="E205" s="16" t="s">
        <v>48</v>
      </c>
      <c r="F205" s="16" t="s">
        <v>45</v>
      </c>
      <c r="G205" s="21">
        <v>5000</v>
      </c>
      <c r="H205" s="20"/>
      <c r="I205" s="20"/>
      <c r="J205" s="20"/>
    </row>
    <row r="206" spans="1:10" s="5" customFormat="1" ht="31.5" x14ac:dyDescent="0.25">
      <c r="A206" s="19" t="s">
        <v>104</v>
      </c>
      <c r="B206" s="33" t="s">
        <v>15</v>
      </c>
      <c r="C206" s="33" t="s">
        <v>105</v>
      </c>
      <c r="D206" s="33"/>
      <c r="E206" s="33"/>
      <c r="F206" s="33"/>
      <c r="G206" s="41">
        <f>G208</f>
        <v>1757000</v>
      </c>
      <c r="H206" s="20"/>
      <c r="I206" s="20"/>
      <c r="J206" s="20"/>
    </row>
    <row r="207" spans="1:10" s="5" customFormat="1" ht="15.75" x14ac:dyDescent="0.25">
      <c r="A207" s="35" t="s">
        <v>106</v>
      </c>
      <c r="B207" s="40" t="s">
        <v>15</v>
      </c>
      <c r="C207" s="40" t="s">
        <v>107</v>
      </c>
      <c r="D207" s="40"/>
      <c r="E207" s="40"/>
      <c r="F207" s="40"/>
      <c r="G207" s="21">
        <f>G208</f>
        <v>1757000</v>
      </c>
      <c r="H207" s="20"/>
      <c r="I207" s="20"/>
      <c r="J207" s="20"/>
    </row>
    <row r="208" spans="1:10" s="5" customFormat="1" ht="31.5" x14ac:dyDescent="0.25">
      <c r="A208" s="35" t="s">
        <v>228</v>
      </c>
      <c r="B208" s="40" t="s">
        <v>15</v>
      </c>
      <c r="C208" s="40" t="s">
        <v>107</v>
      </c>
      <c r="D208" s="40" t="s">
        <v>229</v>
      </c>
      <c r="E208" s="40"/>
      <c r="F208" s="40"/>
      <c r="G208" s="21">
        <f>G210</f>
        <v>1757000</v>
      </c>
      <c r="H208" s="20"/>
      <c r="I208" s="20"/>
      <c r="J208" s="20"/>
    </row>
    <row r="209" spans="1:10" s="5" customFormat="1" ht="30" x14ac:dyDescent="0.25">
      <c r="A209" s="57" t="s">
        <v>230</v>
      </c>
      <c r="B209" s="58" t="s">
        <v>15</v>
      </c>
      <c r="C209" s="58" t="s">
        <v>107</v>
      </c>
      <c r="D209" s="59" t="s">
        <v>231</v>
      </c>
      <c r="E209" s="40"/>
      <c r="F209" s="40"/>
      <c r="G209" s="21">
        <f>G210</f>
        <v>1757000</v>
      </c>
      <c r="H209" s="20"/>
      <c r="I209" s="20"/>
      <c r="J209" s="20"/>
    </row>
    <row r="210" spans="1:10" s="5" customFormat="1" ht="47.25" x14ac:dyDescent="0.25">
      <c r="A210" s="15" t="s">
        <v>108</v>
      </c>
      <c r="B210" s="40" t="s">
        <v>15</v>
      </c>
      <c r="C210" s="40" t="s">
        <v>107</v>
      </c>
      <c r="D210" s="59" t="s">
        <v>231</v>
      </c>
      <c r="E210" s="60" t="s">
        <v>81</v>
      </c>
      <c r="F210" s="60"/>
      <c r="G210" s="21">
        <f>G211</f>
        <v>1757000</v>
      </c>
      <c r="H210" s="20"/>
      <c r="I210" s="20"/>
      <c r="J210" s="20"/>
    </row>
    <row r="211" spans="1:10" s="5" customFormat="1" ht="15.75" x14ac:dyDescent="0.25">
      <c r="A211" s="61" t="s">
        <v>99</v>
      </c>
      <c r="B211" s="40" t="s">
        <v>15</v>
      </c>
      <c r="C211" s="40" t="s">
        <v>107</v>
      </c>
      <c r="D211" s="59" t="s">
        <v>232</v>
      </c>
      <c r="E211" s="40" t="s">
        <v>100</v>
      </c>
      <c r="F211" s="40"/>
      <c r="G211" s="21">
        <f>G212</f>
        <v>1757000</v>
      </c>
      <c r="H211" s="20"/>
      <c r="I211" s="20"/>
      <c r="J211" s="20"/>
    </row>
    <row r="212" spans="1:10" s="5" customFormat="1" ht="31.5" x14ac:dyDescent="0.25">
      <c r="A212" s="15" t="s">
        <v>109</v>
      </c>
      <c r="B212" s="40" t="s">
        <v>15</v>
      </c>
      <c r="C212" s="40" t="s">
        <v>107</v>
      </c>
      <c r="D212" s="59" t="s">
        <v>232</v>
      </c>
      <c r="E212" s="62" t="s">
        <v>102</v>
      </c>
      <c r="F212" s="62"/>
      <c r="G212" s="21">
        <f>G213</f>
        <v>1757000</v>
      </c>
      <c r="H212" s="20"/>
      <c r="I212" s="20"/>
      <c r="J212" s="20"/>
    </row>
    <row r="213" spans="1:10" s="5" customFormat="1" ht="31.5" x14ac:dyDescent="0.25">
      <c r="A213" s="15" t="s">
        <v>109</v>
      </c>
      <c r="B213" s="40" t="s">
        <v>15</v>
      </c>
      <c r="C213" s="40" t="s">
        <v>107</v>
      </c>
      <c r="D213" s="59" t="s">
        <v>232</v>
      </c>
      <c r="E213" s="62" t="s">
        <v>102</v>
      </c>
      <c r="F213" s="62" t="s">
        <v>103</v>
      </c>
      <c r="G213" s="21">
        <v>1757000</v>
      </c>
      <c r="H213" s="20"/>
      <c r="I213" s="20"/>
      <c r="J213" s="20"/>
    </row>
    <row r="214" spans="1:10" s="5" customFormat="1" ht="15.75" x14ac:dyDescent="0.25">
      <c r="A214" s="19" t="s">
        <v>88</v>
      </c>
      <c r="B214" s="33" t="s">
        <v>15</v>
      </c>
      <c r="C214" s="33" t="s">
        <v>89</v>
      </c>
      <c r="D214" s="33"/>
      <c r="E214" s="33"/>
      <c r="F214" s="33"/>
      <c r="G214" s="41">
        <f>G218+G222</f>
        <v>217000</v>
      </c>
      <c r="H214" s="20"/>
      <c r="I214" s="20"/>
      <c r="J214" s="20"/>
    </row>
    <row r="215" spans="1:10" s="5" customFormat="1" ht="15.75" x14ac:dyDescent="0.25">
      <c r="A215" s="63" t="s">
        <v>233</v>
      </c>
      <c r="B215" s="64" t="s">
        <v>15</v>
      </c>
      <c r="C215" s="64" t="s">
        <v>91</v>
      </c>
      <c r="D215" s="16"/>
      <c r="E215" s="64"/>
      <c r="F215" s="64"/>
      <c r="G215" s="55">
        <f>G220+G224</f>
        <v>217000</v>
      </c>
      <c r="H215" s="20"/>
      <c r="I215" s="20"/>
      <c r="J215" s="20"/>
    </row>
    <row r="216" spans="1:10" s="5" customFormat="1" ht="31.5" x14ac:dyDescent="0.25">
      <c r="A216" s="15" t="s">
        <v>234</v>
      </c>
      <c r="B216" s="16" t="s">
        <v>15</v>
      </c>
      <c r="C216" s="16" t="s">
        <v>91</v>
      </c>
      <c r="D216" s="16" t="s">
        <v>235</v>
      </c>
      <c r="E216" s="16"/>
      <c r="F216" s="16"/>
      <c r="G216" s="21">
        <f>G217+G222</f>
        <v>217000</v>
      </c>
      <c r="H216" s="20"/>
      <c r="I216" s="20"/>
      <c r="J216" s="20"/>
    </row>
    <row r="217" spans="1:10" s="5" customFormat="1" ht="47.25" x14ac:dyDescent="0.25">
      <c r="A217" s="34" t="s">
        <v>236</v>
      </c>
      <c r="B217" s="16" t="s">
        <v>15</v>
      </c>
      <c r="C217" s="16" t="s">
        <v>91</v>
      </c>
      <c r="D217" s="16" t="s">
        <v>237</v>
      </c>
      <c r="E217" s="16" t="s">
        <v>81</v>
      </c>
      <c r="F217" s="16"/>
      <c r="G217" s="21">
        <f>G218</f>
        <v>17000</v>
      </c>
      <c r="H217" s="20"/>
      <c r="I217" s="20"/>
      <c r="J217" s="20"/>
    </row>
    <row r="218" spans="1:10" s="5" customFormat="1" ht="15.75" x14ac:dyDescent="0.25">
      <c r="A218" s="15" t="s">
        <v>90</v>
      </c>
      <c r="B218" s="16" t="s">
        <v>53</v>
      </c>
      <c r="C218" s="16" t="s">
        <v>91</v>
      </c>
      <c r="D218" s="16" t="s">
        <v>237</v>
      </c>
      <c r="E218" s="16" t="s">
        <v>92</v>
      </c>
      <c r="F218" s="16"/>
      <c r="G218" s="21">
        <f>G219</f>
        <v>17000</v>
      </c>
      <c r="H218" s="20"/>
      <c r="I218" s="20"/>
      <c r="J218" s="20"/>
    </row>
    <row r="219" spans="1:10" s="5" customFormat="1" ht="31.5" x14ac:dyDescent="0.25">
      <c r="A219" s="35" t="s">
        <v>93</v>
      </c>
      <c r="B219" s="16" t="s">
        <v>53</v>
      </c>
      <c r="C219" s="16" t="s">
        <v>91</v>
      </c>
      <c r="D219" s="16" t="s">
        <v>237</v>
      </c>
      <c r="E219" s="40" t="s">
        <v>94</v>
      </c>
      <c r="F219" s="40"/>
      <c r="G219" s="21">
        <f>G220</f>
        <v>17000</v>
      </c>
      <c r="H219" s="20"/>
      <c r="I219" s="20"/>
      <c r="J219" s="20"/>
    </row>
    <row r="220" spans="1:10" s="5" customFormat="1" ht="31.5" x14ac:dyDescent="0.25">
      <c r="A220" s="65" t="s">
        <v>238</v>
      </c>
      <c r="B220" s="16" t="s">
        <v>53</v>
      </c>
      <c r="C220" s="16" t="s">
        <v>91</v>
      </c>
      <c r="D220" s="16" t="s">
        <v>237</v>
      </c>
      <c r="E220" s="40" t="s">
        <v>95</v>
      </c>
      <c r="F220" s="40"/>
      <c r="G220" s="21">
        <f>G221</f>
        <v>17000</v>
      </c>
      <c r="H220" s="20"/>
      <c r="I220" s="20"/>
      <c r="J220" s="20"/>
    </row>
    <row r="221" spans="1:10" s="5" customFormat="1" ht="15.75" x14ac:dyDescent="0.25">
      <c r="A221" s="65" t="s">
        <v>96</v>
      </c>
      <c r="B221" s="16" t="s">
        <v>53</v>
      </c>
      <c r="C221" s="16" t="s">
        <v>91</v>
      </c>
      <c r="D221" s="16" t="s">
        <v>237</v>
      </c>
      <c r="E221" s="40" t="s">
        <v>95</v>
      </c>
      <c r="F221" s="40" t="s">
        <v>97</v>
      </c>
      <c r="G221" s="21">
        <v>17000</v>
      </c>
      <c r="H221" s="20"/>
      <c r="I221" s="20"/>
      <c r="J221" s="20"/>
    </row>
    <row r="222" spans="1:10" s="5" customFormat="1" ht="141.75" x14ac:dyDescent="0.25">
      <c r="A222" s="66" t="s">
        <v>98</v>
      </c>
      <c r="B222" s="16" t="s">
        <v>53</v>
      </c>
      <c r="C222" s="16" t="s">
        <v>91</v>
      </c>
      <c r="D222" s="16" t="s">
        <v>239</v>
      </c>
      <c r="E222" s="40" t="s">
        <v>81</v>
      </c>
      <c r="F222" s="40"/>
      <c r="G222" s="21">
        <f>G223</f>
        <v>200000</v>
      </c>
      <c r="H222" s="20"/>
      <c r="I222" s="20"/>
      <c r="J222" s="20"/>
    </row>
    <row r="223" spans="1:10" s="5" customFormat="1" ht="15.75" x14ac:dyDescent="0.25">
      <c r="A223" s="61" t="s">
        <v>99</v>
      </c>
      <c r="B223" s="16" t="s">
        <v>53</v>
      </c>
      <c r="C223" s="16" t="s">
        <v>91</v>
      </c>
      <c r="D223" s="16" t="s">
        <v>239</v>
      </c>
      <c r="E223" s="40" t="s">
        <v>100</v>
      </c>
      <c r="F223" s="40"/>
      <c r="G223" s="21">
        <f>G224</f>
        <v>200000</v>
      </c>
      <c r="H223" s="20"/>
      <c r="I223" s="20"/>
      <c r="J223" s="20"/>
    </row>
    <row r="224" spans="1:10" s="5" customFormat="1" ht="31.5" x14ac:dyDescent="0.25">
      <c r="A224" s="67" t="s">
        <v>101</v>
      </c>
      <c r="B224" s="16" t="s">
        <v>53</v>
      </c>
      <c r="C224" s="16" t="s">
        <v>91</v>
      </c>
      <c r="D224" s="16" t="s">
        <v>239</v>
      </c>
      <c r="E224" s="40" t="s">
        <v>102</v>
      </c>
      <c r="F224" s="40"/>
      <c r="G224" s="21">
        <f>G228</f>
        <v>200000</v>
      </c>
      <c r="H224" s="20"/>
      <c r="I224" s="20"/>
      <c r="J224" s="20"/>
    </row>
    <row r="225" spans="1:10" s="5" customFormat="1" ht="78.75" x14ac:dyDescent="0.25">
      <c r="A225" s="15" t="s">
        <v>240</v>
      </c>
      <c r="B225" s="40" t="s">
        <v>15</v>
      </c>
      <c r="C225" s="40" t="s">
        <v>107</v>
      </c>
      <c r="D225" s="40" t="s">
        <v>241</v>
      </c>
      <c r="E225" s="60"/>
      <c r="F225" s="60"/>
      <c r="G225" s="21">
        <v>0</v>
      </c>
      <c r="H225" s="20"/>
      <c r="I225" s="20"/>
      <c r="J225" s="20"/>
    </row>
    <row r="226" spans="1:10" s="5" customFormat="1" ht="15.75" x14ac:dyDescent="0.25">
      <c r="A226" s="61" t="s">
        <v>99</v>
      </c>
      <c r="B226" s="40" t="s">
        <v>15</v>
      </c>
      <c r="C226" s="40" t="s">
        <v>107</v>
      </c>
      <c r="D226" s="40" t="s">
        <v>241</v>
      </c>
      <c r="E226" s="40" t="s">
        <v>100</v>
      </c>
      <c r="F226" s="40"/>
      <c r="G226" s="21">
        <v>0</v>
      </c>
      <c r="H226" s="20"/>
      <c r="I226" s="20"/>
      <c r="J226" s="20"/>
    </row>
    <row r="227" spans="1:10" s="5" customFormat="1" ht="31.5" x14ac:dyDescent="0.25">
      <c r="A227" s="15" t="s">
        <v>109</v>
      </c>
      <c r="B227" s="40" t="s">
        <v>15</v>
      </c>
      <c r="C227" s="40" t="s">
        <v>107</v>
      </c>
      <c r="D227" s="40" t="s">
        <v>241</v>
      </c>
      <c r="E227" s="62" t="s">
        <v>102</v>
      </c>
      <c r="F227" s="62"/>
      <c r="G227" s="21">
        <v>0</v>
      </c>
      <c r="H227" s="20"/>
      <c r="I227" s="20"/>
      <c r="J227" s="20"/>
    </row>
    <row r="228" spans="1:10" s="5" customFormat="1" ht="31.5" x14ac:dyDescent="0.25">
      <c r="A228" s="67" t="s">
        <v>101</v>
      </c>
      <c r="B228" s="16" t="s">
        <v>53</v>
      </c>
      <c r="C228" s="16" t="s">
        <v>91</v>
      </c>
      <c r="D228" s="16" t="s">
        <v>239</v>
      </c>
      <c r="E228" s="40" t="s">
        <v>102</v>
      </c>
      <c r="F228" s="40" t="s">
        <v>103</v>
      </c>
      <c r="G228" s="21">
        <v>200000</v>
      </c>
      <c r="H228" s="20"/>
      <c r="I228" s="20"/>
      <c r="J228" s="20"/>
    </row>
    <row r="229" spans="1:10" s="5" customFormat="1" ht="15.75" x14ac:dyDescent="0.25">
      <c r="A229" s="61" t="s">
        <v>110</v>
      </c>
      <c r="B229" s="68" t="s">
        <v>15</v>
      </c>
      <c r="C229" s="69" t="s">
        <v>111</v>
      </c>
      <c r="D229" s="69"/>
      <c r="E229" s="69"/>
      <c r="F229" s="69"/>
      <c r="G229" s="38">
        <f>G233</f>
        <v>5000</v>
      </c>
      <c r="H229" s="20"/>
      <c r="I229" s="20"/>
      <c r="J229" s="20"/>
    </row>
    <row r="230" spans="1:10" s="5" customFormat="1" ht="15.75" x14ac:dyDescent="0.25">
      <c r="A230" s="67" t="s">
        <v>110</v>
      </c>
      <c r="B230" s="70" t="s">
        <v>15</v>
      </c>
      <c r="C230" s="71" t="s">
        <v>242</v>
      </c>
      <c r="D230" s="71"/>
      <c r="E230" s="71"/>
      <c r="F230" s="71"/>
      <c r="G230" s="72">
        <v>5000</v>
      </c>
      <c r="H230" s="20"/>
      <c r="I230" s="20"/>
      <c r="J230" s="20"/>
    </row>
    <row r="231" spans="1:10" s="5" customFormat="1" ht="31.5" x14ac:dyDescent="0.25">
      <c r="A231" s="53" t="s">
        <v>113</v>
      </c>
      <c r="B231" s="70" t="s">
        <v>15</v>
      </c>
      <c r="C231" s="71" t="s">
        <v>242</v>
      </c>
      <c r="D231" s="71" t="s">
        <v>243</v>
      </c>
      <c r="E231" s="73"/>
      <c r="F231" s="73"/>
      <c r="G231" s="72">
        <v>5000</v>
      </c>
      <c r="H231" s="20"/>
      <c r="I231" s="20"/>
      <c r="J231" s="20"/>
    </row>
    <row r="232" spans="1:10" s="5" customFormat="1" ht="94.5" x14ac:dyDescent="0.25">
      <c r="A232" s="15" t="s">
        <v>114</v>
      </c>
      <c r="B232" s="70" t="s">
        <v>15</v>
      </c>
      <c r="C232" s="71" t="s">
        <v>242</v>
      </c>
      <c r="D232" s="73" t="s">
        <v>244</v>
      </c>
      <c r="E232" s="73" t="s">
        <v>81</v>
      </c>
      <c r="F232" s="73"/>
      <c r="G232" s="72">
        <v>5000</v>
      </c>
      <c r="H232" s="20"/>
      <c r="I232" s="20"/>
      <c r="J232" s="20"/>
    </row>
    <row r="233" spans="1:10" s="5" customFormat="1" ht="15.75" x14ac:dyDescent="0.25">
      <c r="A233" s="74" t="s">
        <v>99</v>
      </c>
      <c r="B233" s="70" t="s">
        <v>15</v>
      </c>
      <c r="C233" s="71" t="s">
        <v>242</v>
      </c>
      <c r="D233" s="73" t="s">
        <v>244</v>
      </c>
      <c r="E233" s="62" t="s">
        <v>100</v>
      </c>
      <c r="F233" s="62"/>
      <c r="G233" s="72">
        <v>5000</v>
      </c>
      <c r="H233" s="20"/>
      <c r="I233" s="20"/>
      <c r="J233" s="20"/>
    </row>
    <row r="234" spans="1:10" s="5" customFormat="1" ht="31.5" x14ac:dyDescent="0.25">
      <c r="A234" s="15" t="s">
        <v>109</v>
      </c>
      <c r="B234" s="70" t="s">
        <v>15</v>
      </c>
      <c r="C234" s="71" t="s">
        <v>242</v>
      </c>
      <c r="D234" s="73" t="s">
        <v>245</v>
      </c>
      <c r="E234" s="75" t="s">
        <v>102</v>
      </c>
      <c r="F234" s="75"/>
      <c r="G234" s="76">
        <f>G235</f>
        <v>5000</v>
      </c>
      <c r="H234" s="20"/>
      <c r="I234" s="20"/>
      <c r="J234" s="20"/>
    </row>
    <row r="235" spans="1:10" s="5" customFormat="1" ht="31.5" x14ac:dyDescent="0.25">
      <c r="A235" s="15" t="s">
        <v>109</v>
      </c>
      <c r="B235" s="70" t="s">
        <v>15</v>
      </c>
      <c r="C235" s="71" t="s">
        <v>112</v>
      </c>
      <c r="D235" s="73" t="s">
        <v>245</v>
      </c>
      <c r="E235" s="77" t="s">
        <v>102</v>
      </c>
      <c r="F235" s="77" t="s">
        <v>103</v>
      </c>
      <c r="G235" s="72">
        <v>5000</v>
      </c>
      <c r="H235" s="20"/>
      <c r="I235" s="20"/>
      <c r="J235" s="20"/>
    </row>
    <row r="236" spans="1:10" s="5" customFormat="1" ht="15.75" x14ac:dyDescent="0.25">
      <c r="A236" s="78" t="s">
        <v>115</v>
      </c>
      <c r="B236" s="79"/>
      <c r="C236" s="79"/>
      <c r="D236" s="79"/>
      <c r="E236" s="79"/>
      <c r="F236" s="79"/>
      <c r="G236" s="80">
        <f>G11</f>
        <v>7004525.1699999999</v>
      </c>
    </row>
    <row r="237" spans="1:10" s="5" customFormat="1" ht="15.75" x14ac:dyDescent="0.25">
      <c r="G237" s="81"/>
    </row>
    <row r="238" spans="1:10" s="5" customFormat="1" ht="15.75" x14ac:dyDescent="0.25">
      <c r="G238" s="81"/>
    </row>
    <row r="250" spans="7:7" x14ac:dyDescent="0.2">
      <c r="G250" s="1"/>
    </row>
    <row r="251" spans="7:7" x14ac:dyDescent="0.2">
      <c r="G251" s="1"/>
    </row>
    <row r="252" spans="7:7" x14ac:dyDescent="0.2">
      <c r="G252" s="1"/>
    </row>
    <row r="253" spans="7:7" x14ac:dyDescent="0.2">
      <c r="G253" s="1"/>
    </row>
    <row r="254" spans="7:7" x14ac:dyDescent="0.2">
      <c r="G254" s="1"/>
    </row>
    <row r="255" spans="7:7" x14ac:dyDescent="0.2">
      <c r="G255" s="1"/>
    </row>
    <row r="256" spans="7:7" x14ac:dyDescent="0.2">
      <c r="G256" s="1"/>
    </row>
    <row r="257" spans="7:7" x14ac:dyDescent="0.2">
      <c r="G257" s="1"/>
    </row>
    <row r="258" spans="7:7" x14ac:dyDescent="0.2">
      <c r="G258" s="1"/>
    </row>
    <row r="259" spans="7:7" x14ac:dyDescent="0.2">
      <c r="G259" s="1"/>
    </row>
    <row r="260" spans="7:7" x14ac:dyDescent="0.2">
      <c r="G260" s="1"/>
    </row>
    <row r="261" spans="7:7" x14ac:dyDescent="0.2">
      <c r="G261" s="1"/>
    </row>
    <row r="262" spans="7:7" x14ac:dyDescent="0.2">
      <c r="G262" s="1"/>
    </row>
    <row r="263" spans="7:7" x14ac:dyDescent="0.2">
      <c r="G263" s="1"/>
    </row>
    <row r="264" spans="7:7" x14ac:dyDescent="0.2">
      <c r="G264" s="1"/>
    </row>
    <row r="265" spans="7:7" x14ac:dyDescent="0.2">
      <c r="G265" s="1"/>
    </row>
    <row r="266" spans="7:7" x14ac:dyDescent="0.2">
      <c r="G266" s="1"/>
    </row>
    <row r="267" spans="7:7" x14ac:dyDescent="0.2">
      <c r="G267" s="1"/>
    </row>
    <row r="268" spans="7:7" x14ac:dyDescent="0.2">
      <c r="G268" s="1"/>
    </row>
    <row r="269" spans="7:7" x14ac:dyDescent="0.2">
      <c r="G269" s="1"/>
    </row>
    <row r="270" spans="7:7" x14ac:dyDescent="0.2">
      <c r="G270" s="1"/>
    </row>
    <row r="271" spans="7:7" x14ac:dyDescent="0.2">
      <c r="G271" s="1"/>
    </row>
    <row r="272" spans="7:7" x14ac:dyDescent="0.2">
      <c r="G272" s="1"/>
    </row>
    <row r="273" spans="7:7" x14ac:dyDescent="0.2">
      <c r="G273" s="1"/>
    </row>
    <row r="274" spans="7:7" x14ac:dyDescent="0.2">
      <c r="G274" s="1"/>
    </row>
    <row r="275" spans="7:7" x14ac:dyDescent="0.2">
      <c r="G275" s="1"/>
    </row>
    <row r="276" spans="7:7" x14ac:dyDescent="0.2">
      <c r="G276" s="1"/>
    </row>
  </sheetData>
  <mergeCells count="11">
    <mergeCell ref="G8:G9"/>
    <mergeCell ref="A1:G1"/>
    <mergeCell ref="A2:G2"/>
    <mergeCell ref="A3:G3"/>
    <mergeCell ref="A4:G4"/>
    <mergeCell ref="A5:G7"/>
    <mergeCell ref="A8:A9"/>
    <mergeCell ref="B8:B9"/>
    <mergeCell ref="C8:C9"/>
    <mergeCell ref="D8:D9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изм от марта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2016-04-04T12:15:41Z</dcterms:modified>
</cp:coreProperties>
</file>