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ПЛАН" sheetId="1" r:id="rId1"/>
    <sheet name="исполнено 1 пол" sheetId="2" r:id="rId2"/>
  </sheets>
  <calcPr calcId="152511"/>
</workbook>
</file>

<file path=xl/calcChain.xml><?xml version="1.0" encoding="utf-8"?>
<calcChain xmlns="http://schemas.openxmlformats.org/spreadsheetml/2006/main">
  <c r="G138" i="1" l="1"/>
  <c r="G137" i="1" s="1"/>
  <c r="G114" i="1"/>
  <c r="G113" i="1" s="1"/>
  <c r="G128" i="1"/>
  <c r="G127" i="1" s="1"/>
  <c r="G125" i="1"/>
  <c r="G124" i="1" s="1"/>
  <c r="G122" i="1"/>
  <c r="G121" i="1" s="1"/>
  <c r="G118" i="1"/>
  <c r="G117" i="1" s="1"/>
  <c r="G107" i="1"/>
  <c r="G87" i="1"/>
  <c r="G74" i="1"/>
  <c r="G67" i="1"/>
  <c r="G66" i="1" s="1"/>
  <c r="G120" i="1" l="1"/>
  <c r="G116" i="1" s="1"/>
  <c r="G118" i="2"/>
  <c r="G24" i="2"/>
  <c r="G23" i="2" s="1"/>
  <c r="G22" i="2" s="1"/>
  <c r="G21" i="2" s="1"/>
  <c r="G20" i="2" s="1"/>
  <c r="G148" i="2"/>
  <c r="G147" i="2" s="1"/>
  <c r="G146" i="2" s="1"/>
  <c r="G145" i="2" s="1"/>
  <c r="G144" i="2" s="1"/>
  <c r="G143" i="2" s="1"/>
  <c r="G141" i="2"/>
  <c r="G140" i="2" s="1"/>
  <c r="G139" i="2" s="1"/>
  <c r="G138" i="2" s="1"/>
  <c r="G137" i="2" s="1"/>
  <c r="G136" i="2" s="1"/>
  <c r="G134" i="2"/>
  <c r="G132" i="2"/>
  <c r="G130" i="2"/>
  <c r="G129" i="2" s="1"/>
  <c r="G128" i="2" s="1"/>
  <c r="G126" i="2"/>
  <c r="G125" i="2"/>
  <c r="G124" i="2" s="1"/>
  <c r="G123" i="2" s="1"/>
  <c r="G113" i="2"/>
  <c r="G110" i="2" s="1"/>
  <c r="G109" i="2" s="1"/>
  <c r="G97" i="2" s="1"/>
  <c r="G107" i="2"/>
  <c r="G105" i="2"/>
  <c r="G103" i="2"/>
  <c r="G101" i="2"/>
  <c r="G99" i="2"/>
  <c r="G95" i="2"/>
  <c r="G94" i="2"/>
  <c r="G93" i="2" s="1"/>
  <c r="G92" i="2" s="1"/>
  <c r="G91" i="2" s="1"/>
  <c r="G90" i="2" s="1"/>
  <c r="G89" i="2" s="1"/>
  <c r="G86" i="2"/>
  <c r="G85" i="2" s="1"/>
  <c r="G84" i="2" s="1"/>
  <c r="G83" i="2" s="1"/>
  <c r="G82" i="2" s="1"/>
  <c r="G81" i="2" s="1"/>
  <c r="G76" i="2"/>
  <c r="G74" i="2"/>
  <c r="G73" i="2"/>
  <c r="G72" i="2" s="1"/>
  <c r="G69" i="2"/>
  <c r="G68" i="2" s="1"/>
  <c r="G62" i="2"/>
  <c r="G61" i="2"/>
  <c r="G60" i="2" s="1"/>
  <c r="G58" i="2"/>
  <c r="G57" i="2" s="1"/>
  <c r="G56" i="2" s="1"/>
  <c r="G55" i="2" s="1"/>
  <c r="G54" i="2" s="1"/>
  <c r="G53" i="2" s="1"/>
  <c r="G51" i="2"/>
  <c r="G50" i="2" s="1"/>
  <c r="G49" i="2" s="1"/>
  <c r="G47" i="2"/>
  <c r="G46" i="2"/>
  <c r="G45" i="2" s="1"/>
  <c r="G39" i="2"/>
  <c r="G35" i="2"/>
  <c r="G34" i="2"/>
  <c r="G33" i="2" s="1"/>
  <c r="G30" i="2"/>
  <c r="G29" i="2" s="1"/>
  <c r="G17" i="2"/>
  <c r="G16" i="2"/>
  <c r="G15" i="2" s="1"/>
  <c r="G14" i="2" s="1"/>
  <c r="G13" i="2" s="1"/>
  <c r="G121" i="2" l="1"/>
  <c r="G122" i="2"/>
  <c r="G28" i="2"/>
  <c r="G27" i="2" s="1"/>
  <c r="G26" i="2" s="1"/>
  <c r="G67" i="2"/>
  <c r="G66" i="2" s="1"/>
  <c r="G65" i="2" s="1"/>
  <c r="G12" i="2"/>
  <c r="G11" i="2"/>
  <c r="G150" i="2" s="1"/>
  <c r="G166" i="1"/>
  <c r="G165" i="1" s="1"/>
  <c r="G164" i="1" s="1"/>
  <c r="G163" i="1" s="1"/>
  <c r="G162" i="1" s="1"/>
  <c r="G161" i="1" s="1"/>
  <c r="G159" i="1"/>
  <c r="G157" i="1"/>
  <c r="G155" i="1"/>
  <c r="G154" i="1" s="1"/>
  <c r="G153" i="1" s="1"/>
  <c r="G112" i="1"/>
  <c r="G106" i="1"/>
  <c r="G105" i="1" s="1"/>
  <c r="G104" i="1" s="1"/>
  <c r="G103" i="1" s="1"/>
  <c r="G102" i="1" s="1"/>
  <c r="G101" i="1" s="1"/>
  <c r="G96" i="1"/>
  <c r="G85" i="1"/>
  <c r="G84" i="1" s="1"/>
  <c r="G80" i="1"/>
  <c r="G79" i="1" s="1"/>
  <c r="G78" i="1" s="1"/>
  <c r="G63" i="1"/>
  <c r="G62" i="1" s="1"/>
  <c r="G61" i="1" s="1"/>
  <c r="G60" i="1" s="1"/>
  <c r="G59" i="1" s="1"/>
  <c r="G58" i="1" s="1"/>
  <c r="G56" i="1"/>
  <c r="G55" i="1" s="1"/>
  <c r="G54" i="1" s="1"/>
  <c r="G22" i="1"/>
  <c r="G21" i="1" s="1"/>
  <c r="G20" i="1" s="1"/>
  <c r="G17" i="1"/>
  <c r="G16" i="1" s="1"/>
  <c r="G15" i="1" s="1"/>
  <c r="G14" i="1" s="1"/>
  <c r="G13" i="1" s="1"/>
  <c r="G83" i="1" l="1"/>
  <c r="G77" i="1" s="1"/>
  <c r="G76" i="1" s="1"/>
  <c r="G168" i="1" l="1"/>
</calcChain>
</file>

<file path=xl/sharedStrings.xml><?xml version="1.0" encoding="utf-8"?>
<sst xmlns="http://schemas.openxmlformats.org/spreadsheetml/2006/main" count="1483" uniqueCount="207">
  <si>
    <t>Приложение №4</t>
  </si>
  <si>
    <t>к   решению Сельской Думы</t>
  </si>
  <si>
    <t>сельского поселения "Деревня Игнатовка"</t>
  </si>
  <si>
    <t>Ведомственная структура расходов бюджета муниципального образования сельского поселения "Деревня Игнатовка" на 2015 год.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</si>
  <si>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</si>
  <si>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</si>
  <si>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</si>
  <si>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</si>
  <si>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</si>
  <si>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</si>
  <si>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Бюджетные ассигнования на 2015</t>
  </si>
  <si>
    <t>год</t>
  </si>
  <si>
    <t>1</t>
  </si>
  <si>
    <t>2</t>
  </si>
  <si>
    <t>3</t>
  </si>
  <si>
    <t>4</t>
  </si>
  <si>
    <t>5</t>
  </si>
  <si>
    <t>6</t>
  </si>
  <si>
    <t>7</t>
  </si>
  <si>
    <t>Администрация (исполнительно - распорядительный орган) сельского поселения "Деревня Игнатовка"</t>
  </si>
  <si>
    <t>001</t>
  </si>
  <si>
    <t>Общегосударственные вопросы</t>
  </si>
  <si>
    <t>01 00</t>
  </si>
  <si>
    <t>Функционирование высшего должностного лица,субьекта РФ и муниципального образования</t>
  </si>
  <si>
    <t>01 02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</si>
  <si>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</si>
  <si>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 xml:space="preserve"> 51 0 0000</t>
  </si>
  <si>
    <t>Глава местной администрации (исполнительно-распорядительного органа муниципального образования)</t>
  </si>
  <si>
    <t xml:space="preserve"> 51 0 0200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</si>
  <si>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</si>
  <si>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</si>
  <si>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Расходы на выплату персоналу государствееных (муниципальных) органов</t>
  </si>
  <si>
    <t>120</t>
  </si>
  <si>
    <t>Заработная плата</t>
  </si>
  <si>
    <t>51 0 0200</t>
  </si>
  <si>
    <t>121</t>
  </si>
  <si>
    <t>211</t>
  </si>
  <si>
    <t>Начисления на выплаты пооплате труда</t>
  </si>
  <si>
    <t xml:space="preserve">01 02 </t>
  </si>
  <si>
    <t>213</t>
  </si>
  <si>
    <t>Резервные фонды</t>
  </si>
  <si>
    <t>01 11</t>
  </si>
  <si>
    <t>Ведомственная целевая программа "Совершенствование системы управления органами местного самоуправления сельского поселения "Деревня               Игнатовка"</t>
  </si>
  <si>
    <t>51 0 0000</t>
  </si>
  <si>
    <t>*Резервный фонд администрации сельского поселения</t>
  </si>
  <si>
    <t>51 0 0700</t>
  </si>
  <si>
    <t>инвые бюджетные ассигнования</t>
  </si>
  <si>
    <t>800</t>
  </si>
  <si>
    <t>870</t>
  </si>
  <si>
    <t>Прочие расходы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</si>
  <si>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</si>
  <si>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</si>
  <si>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</si>
  <si>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Ведомственная целевая программа программа "Совершенствование системы управления органами местного самоуправления сельского поселения "Деревня Игнатовка"</t>
  </si>
  <si>
    <t>Центральный аппарат</t>
  </si>
  <si>
    <t>51 0 0400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</si>
  <si>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</si>
  <si>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</si>
  <si>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</si>
  <si>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</si>
  <si>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</si>
  <si>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</si>
  <si>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</si>
  <si>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</si>
  <si>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</si>
  <si>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</si>
  <si>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</si>
  <si>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Прочие работы, услуги</t>
  </si>
  <si>
    <t>226</t>
  </si>
  <si>
    <t>Увеличение стоимости материальных запасов</t>
  </si>
  <si>
    <t>340</t>
  </si>
  <si>
    <t>Прочая закупка товаров, работ и услуг для обеспечения государственных (муниципальных) нужд</t>
  </si>
  <si>
    <t>244</t>
  </si>
  <si>
    <t>Коммунальные услуги</t>
  </si>
  <si>
    <t>223</t>
  </si>
  <si>
    <t>Работы, услуги по содержанию имущества</t>
  </si>
  <si>
    <t>225</t>
  </si>
  <si>
    <t>310</t>
  </si>
  <si>
    <t>Увеличение стоимости основных средств</t>
  </si>
  <si>
    <t xml:space="preserve">001 </t>
  </si>
  <si>
    <t>Иные бюджетные ассигнования</t>
  </si>
  <si>
    <t>Уплата нгалогов, сборов и иных платежей</t>
  </si>
  <si>
    <t>850</t>
  </si>
  <si>
    <t>Уплата налогов, сборов и иных платежей</t>
  </si>
  <si>
    <t>852</t>
  </si>
  <si>
    <t>Обеспечение проведения выборов и референдумов</t>
  </si>
  <si>
    <t>01 07</t>
  </si>
  <si>
    <t xml:space="preserve">Непрограммные расходы Проведение выборов и референдумов </t>
  </si>
  <si>
    <t>6600100</t>
  </si>
  <si>
    <t>880</t>
  </si>
  <si>
    <t>Прочие услуги</t>
  </si>
  <si>
    <t>Образование</t>
  </si>
  <si>
    <t>07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</si>
  <si>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</si>
  <si>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07 05</t>
  </si>
  <si>
    <t>Профессиональная подготовка,переподготовка и повышение квалификации</t>
  </si>
  <si>
    <t>51 0 0500</t>
  </si>
  <si>
    <t>Другие общегосударственные вопросы</t>
  </si>
  <si>
    <t>01 13</t>
  </si>
  <si>
    <t>Реализация государственных функций, связанных с общегосударственными вопросами</t>
  </si>
  <si>
    <t>51 0 0900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</si>
  <si>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</si>
  <si>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</si>
  <si>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</si>
  <si>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</si>
  <si>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</si>
  <si>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99 9 5118</t>
  </si>
  <si>
    <t>Начисления на выплаты  по оплате труда</t>
  </si>
  <si>
    <t>Увеличение стоимости оновных средств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</si>
  <si>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</si>
  <si>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</si>
  <si>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</si>
  <si>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</si>
  <si>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Игнатовка"</t>
  </si>
  <si>
    <t>10 0 0000</t>
  </si>
  <si>
    <t>Безопасность жизнедеятельности на территории поселения</t>
  </si>
  <si>
    <t>10 0 0800</t>
  </si>
  <si>
    <t>Национальная экономика</t>
  </si>
  <si>
    <t>04</t>
  </si>
  <si>
    <t>Дорожное хозяйтво (дорожные фонды)</t>
  </si>
  <si>
    <t>04 09</t>
  </si>
  <si>
    <t>подпрограмма "Совершенствование и развитие сети автомобильных дорог в Людиновском районе Калужской области"</t>
  </si>
  <si>
    <t>24 0 0000</t>
  </si>
  <si>
    <t>Развитие дорожного хозяйства</t>
  </si>
  <si>
    <t>24 0 0100</t>
  </si>
  <si>
    <t>Услуги по содержанию имущества</t>
  </si>
  <si>
    <t>Жилищно-коммунальное хозяйство</t>
  </si>
  <si>
    <t>05</t>
  </si>
  <si>
    <t xml:space="preserve"> 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</si>
  <si>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>000</t>
  </si>
  <si>
    <t>0000</t>
  </si>
  <si>
    <t>3008911</t>
  </si>
  <si>
    <t>0501</t>
  </si>
  <si>
    <t>1200200</t>
  </si>
  <si>
    <t>0502</t>
  </si>
  <si>
    <t>810</t>
  </si>
  <si>
    <t>Муниципальная программа "Повышение эффективности использования топливно-энергетических ресурсов в Людиновском районе</t>
  </si>
  <si>
    <t>3000000</t>
  </si>
  <si>
    <t>Безвозмоздное перечисление организациям, за исключением государтвенных и муниципальных организаций</t>
  </si>
  <si>
    <t>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области"</t>
  </si>
  <si>
    <t>0578904</t>
  </si>
  <si>
    <t>Подпрограмма "Чистая вода в Людиновском районе"</t>
  </si>
  <si>
    <t>0510100</t>
  </si>
  <si>
    <t>Благоустройство</t>
  </si>
  <si>
    <t>05 03</t>
  </si>
  <si>
    <t>муниципальная программа "Благоустройство территории муниципального образования сельского поселения "Деревня Игнатовка"</t>
  </si>
  <si>
    <t>48 0 0 000</t>
  </si>
  <si>
    <t>Уличное освещение</t>
  </si>
  <si>
    <t>Благоустройство на территории сельского поселения "Деревня Игнатовка"</t>
  </si>
  <si>
    <t>48 0 0 100</t>
  </si>
  <si>
    <t>48 0 0 200</t>
  </si>
  <si>
    <t>Гранты муниципального образования -победителям областного конкурса на звание "Самое благоустроенное муниципальное образование Калужской области"</t>
  </si>
  <si>
    <t>1298330</t>
  </si>
  <si>
    <t>Социальная политика</t>
  </si>
  <si>
    <t>10</t>
  </si>
  <si>
    <t>Мероприятия в области социальной политики</t>
  </si>
  <si>
    <t>10 03</t>
  </si>
  <si>
    <t>03 0 0000</t>
  </si>
  <si>
    <t>03 0 0100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</si>
  <si>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</si>
  <si>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</si>
  <si>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</si>
  <si>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</si>
  <si>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</si>
  <si>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</si>
  <si>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Пособие по социальной помощи населению</t>
  </si>
  <si>
    <t>262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</si>
  <si>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</si>
  <si>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03 1 0150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</si>
  <si>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</si>
  <si>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</si>
  <si>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</si>
  <si>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</si>
  <si>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251</t>
  </si>
  <si>
    <t>Субвенция на организацию предоставления социальной помощи отдельным категориям граждан находящихся в трудной жизненой ситуации</t>
  </si>
  <si>
    <t>0310304</t>
  </si>
  <si>
    <t>360</t>
  </si>
  <si>
    <t>субсидия  в рамках реализации постановления Правительства Калужской области от 19.06.2014 №356</t>
  </si>
  <si>
    <t>9300002</t>
  </si>
  <si>
    <t>9995118</t>
  </si>
  <si>
    <t>Культура, кинематография, средства массовой информации</t>
  </si>
  <si>
    <t>08</t>
  </si>
  <si>
    <t>Культура</t>
  </si>
  <si>
    <t>08 01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</si>
  <si>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</si>
  <si>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11 0 0250</t>
  </si>
  <si>
    <t xml:space="preserve">Перечисления другим бюджетам бюджетной системы РФ 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</si>
  <si>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</si>
  <si>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</si>
  <si>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</si>
  <si>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</si>
  <si>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13 0 0000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</si>
  <si>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</si>
  <si>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13 0 0150</t>
  </si>
  <si>
    <t>ИТОГО</t>
  </si>
  <si>
    <t>Приложение 32</t>
  </si>
  <si>
    <t>к постановлению администрации</t>
  </si>
  <si>
    <t>от 22.07.2015 г № 59</t>
  </si>
  <si>
    <t>51 0 0800</t>
  </si>
  <si>
    <t>1100400</t>
  </si>
  <si>
    <t>Глава местной администации (исполнительно-распорядительного органа муниципального образования)</t>
  </si>
  <si>
    <t>05 01</t>
  </si>
  <si>
    <t>Прочие межбюджетные трансферты бюджетам поселений на реализацию мероприятий МП "Доступная среда в Людиновском районе"</t>
  </si>
  <si>
    <t>Иные бюджетные ассингования</t>
  </si>
  <si>
    <t>Ведомственная структура расходов бюджета сельского поселения "Деревня Игнатовка" на 2015 год.</t>
  </si>
  <si>
    <t>Пособия по социальной помощи населению</t>
  </si>
  <si>
    <t xml:space="preserve">от 29.12.2015  № 34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</si>
</sst>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43" fontId="2" fillId="0" borderId="2" xfId="1" applyNumberFormat="1" applyFont="1" applyBorder="1" applyAlignment="1">
      <alignment horizontal="center" vertical="center" wrapText="1"/>
    </xf>
    <xf numFmtId="43" fontId="2" fillId="0" borderId="3" xfId="1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43" fontId="4" fillId="0" borderId="5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3" fontId="4" fillId="0" borderId="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3" fontId="4" fillId="2" borderId="7" xfId="1" applyNumberFormat="1" applyFont="1" applyFill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left" vertical="center"/>
    </xf>
    <xf numFmtId="43" fontId="2" fillId="0" borderId="4" xfId="1" applyNumberFormat="1" applyFont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left" vertical="center" wrapText="1"/>
    </xf>
    <xf numFmtId="43" fontId="4" fillId="2" borderId="4" xfId="1" applyNumberFormat="1" applyFont="1" applyFill="1" applyBorder="1" applyAlignment="1">
      <alignment horizontal="right" vertical="center"/>
    </xf>
    <xf numFmtId="43" fontId="2" fillId="0" borderId="4" xfId="1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wrapText="1"/>
    </xf>
    <xf numFmtId="43" fontId="4" fillId="0" borderId="4" xfId="1" applyNumberFormat="1" applyFont="1" applyBorder="1" applyAlignment="1">
      <alignment horizontal="right" vertical="center" shrinkToFit="1"/>
    </xf>
    <xf numFmtId="0" fontId="6" fillId="3" borderId="4" xfId="0" applyFont="1" applyFill="1" applyBorder="1" applyAlignment="1">
      <alignment horizontal="left" wrapText="1"/>
    </xf>
    <xf numFmtId="43" fontId="4" fillId="0" borderId="4" xfId="1" applyNumberFormat="1" applyFont="1" applyFill="1" applyBorder="1" applyAlignment="1">
      <alignment horizontal="right" vertical="center" shrinkToFit="1"/>
    </xf>
    <xf numFmtId="49" fontId="5" fillId="3" borderId="4" xfId="0" applyNumberFormat="1" applyFont="1" applyFill="1" applyBorder="1" applyAlignment="1">
      <alignment horizontal="left" wrapText="1"/>
    </xf>
    <xf numFmtId="43" fontId="4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43" fontId="4" fillId="4" borderId="4" xfId="1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3" fontId="7" fillId="0" borderId="4" xfId="1" applyNumberFormat="1" applyFont="1" applyBorder="1" applyAlignment="1">
      <alignment horizontal="right" vertical="center"/>
    </xf>
    <xf numFmtId="43" fontId="4" fillId="4" borderId="4" xfId="1" applyNumberFormat="1" applyFont="1" applyFill="1" applyBorder="1" applyAlignment="1">
      <alignment horizontal="right" vertical="center" shrinkToFit="1"/>
    </xf>
    <xf numFmtId="43" fontId="7" fillId="0" borderId="4" xfId="1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wrapText="1"/>
    </xf>
    <xf numFmtId="49" fontId="5" fillId="3" borderId="4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3" fontId="2" fillId="0" borderId="2" xfId="1" applyNumberFormat="1" applyFont="1" applyFill="1" applyBorder="1" applyAlignment="1">
      <alignment horizontal="right" vertical="center" shrinkToFit="1"/>
    </xf>
    <xf numFmtId="0" fontId="5" fillId="3" borderId="4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49" fontId="7" fillId="0" borderId="2" xfId="0" applyNumberFormat="1" applyFont="1" applyBorder="1" applyAlignment="1">
      <alignment horizontal="left" vertical="center" wrapText="1"/>
    </xf>
    <xf numFmtId="43" fontId="7" fillId="0" borderId="2" xfId="1" applyNumberFormat="1" applyFont="1" applyFill="1" applyBorder="1" applyAlignment="1">
      <alignment horizontal="right" vertical="center" shrinkToFit="1"/>
    </xf>
    <xf numFmtId="0" fontId="4" fillId="0" borderId="4" xfId="0" applyFont="1" applyBorder="1"/>
    <xf numFmtId="49" fontId="4" fillId="0" borderId="4" xfId="0" applyNumberFormat="1" applyFont="1" applyBorder="1"/>
    <xf numFmtId="43" fontId="4" fillId="0" borderId="4" xfId="1" applyNumberFormat="1" applyFont="1" applyBorder="1"/>
    <xf numFmtId="0" fontId="2" fillId="0" borderId="0" xfId="0" applyFont="1"/>
    <xf numFmtId="43" fontId="2" fillId="0" borderId="0" xfId="1" applyNumberFormat="1" applyFont="1"/>
    <xf numFmtId="43" fontId="3" fillId="4" borderId="4" xfId="1" applyNumberFormat="1" applyFont="1" applyFill="1" applyBorder="1" applyAlignment="1">
      <alignment horizontal="right" vertical="center" shrinkToFit="1"/>
    </xf>
    <xf numFmtId="43" fontId="2" fillId="4" borderId="4" xfId="1" applyNumberFormat="1" applyFont="1" applyFill="1" applyBorder="1" applyAlignment="1">
      <alignment horizontal="right" vertical="center" shrinkToFit="1"/>
    </xf>
    <xf numFmtId="43" fontId="7" fillId="4" borderId="4" xfId="1" applyNumberFormat="1" applyFont="1" applyFill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2" fillId="0" borderId="4" xfId="1" applyNumberFormat="1" applyFont="1" applyFill="1" applyBorder="1" applyAlignment="1">
      <alignment horizontal="right" vertical="center" shrinkToFit="1"/>
    </xf>
    <xf numFmtId="49" fontId="8" fillId="0" borderId="2" xfId="0" applyNumberFormat="1" applyFont="1" applyBorder="1" applyAlignment="1">
      <alignment horizontal="center" vertical="center" wrapText="1"/>
    </xf>
    <xf numFmtId="43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3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right" vertical="center"/>
    </xf>
    <xf numFmtId="43" fontId="10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3" fontId="10" fillId="0" borderId="6" xfId="1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/>
    </xf>
    <xf numFmtId="43" fontId="8" fillId="0" borderId="4" xfId="1" applyNumberFormat="1" applyFont="1" applyBorder="1" applyAlignment="1">
      <alignment horizontal="right" vertical="center" shrinkToFit="1"/>
    </xf>
    <xf numFmtId="49" fontId="10" fillId="0" borderId="4" xfId="0" applyNumberFormat="1" applyFont="1" applyBorder="1" applyAlignment="1">
      <alignment horizontal="left" vertical="center" wrapText="1"/>
    </xf>
    <xf numFmtId="43" fontId="10" fillId="2" borderId="4" xfId="1" applyNumberFormat="1" applyFont="1" applyFill="1" applyBorder="1" applyAlignment="1">
      <alignment horizontal="right" vertical="center"/>
    </xf>
    <xf numFmtId="43" fontId="8" fillId="0" borderId="4" xfId="1" applyNumberFormat="1" applyFont="1" applyBorder="1" applyAlignment="1">
      <alignment horizontal="right" vertical="center"/>
    </xf>
    <xf numFmtId="0" fontId="11" fillId="3" borderId="4" xfId="0" applyFont="1" applyFill="1" applyBorder="1" applyAlignment="1">
      <alignment horizontal="left" wrapText="1"/>
    </xf>
    <xf numFmtId="0" fontId="12" fillId="6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wrapText="1"/>
    </xf>
    <xf numFmtId="43" fontId="10" fillId="0" borderId="4" xfId="1" applyNumberFormat="1" applyFont="1" applyBorder="1" applyAlignment="1">
      <alignment horizontal="right" vertical="center" shrinkToFit="1"/>
    </xf>
    <xf numFmtId="43" fontId="10" fillId="0" borderId="4" xfId="1" applyNumberFormat="1" applyFont="1" applyFill="1" applyBorder="1" applyAlignment="1">
      <alignment horizontal="right" vertical="center" shrinkToFit="1"/>
    </xf>
    <xf numFmtId="49" fontId="11" fillId="3" borderId="4" xfId="0" applyNumberFormat="1" applyFont="1" applyFill="1" applyBorder="1" applyAlignment="1">
      <alignment horizontal="left" wrapText="1"/>
    </xf>
    <xf numFmtId="43" fontId="14" fillId="0" borderId="4" xfId="1" applyNumberFormat="1" applyFont="1" applyBorder="1" applyAlignment="1">
      <alignment horizontal="right" vertical="center" shrinkToFit="1"/>
    </xf>
    <xf numFmtId="43" fontId="10" fillId="0" borderId="4" xfId="1" applyNumberFormat="1" applyFont="1" applyBorder="1" applyAlignment="1">
      <alignment horizontal="right" vertical="center"/>
    </xf>
    <xf numFmtId="0" fontId="13" fillId="3" borderId="4" xfId="0" applyFont="1" applyFill="1" applyBorder="1" applyAlignment="1">
      <alignment wrapText="1"/>
    </xf>
    <xf numFmtId="49" fontId="14" fillId="0" borderId="4" xfId="0" applyNumberFormat="1" applyFont="1" applyBorder="1" applyAlignment="1">
      <alignment horizontal="left" vertical="center" wrapText="1"/>
    </xf>
    <xf numFmtId="43" fontId="14" fillId="0" borderId="4" xfId="1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left" vertical="center" wrapText="1"/>
    </xf>
    <xf numFmtId="43" fontId="14" fillId="0" borderId="4" xfId="1" applyNumberFormat="1" applyFont="1" applyBorder="1" applyAlignment="1">
      <alignment horizontal="right" vertical="center"/>
    </xf>
    <xf numFmtId="43" fontId="10" fillId="0" borderId="4" xfId="1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49" fontId="11" fillId="3" borderId="4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43" fontId="9" fillId="0" borderId="4" xfId="1" applyNumberFormat="1" applyFont="1" applyBorder="1" applyAlignment="1">
      <alignment horizontal="right" vertical="center" shrinkToFit="1"/>
    </xf>
    <xf numFmtId="49" fontId="10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3" fontId="8" fillId="0" borderId="2" xfId="1" applyNumberFormat="1" applyFont="1" applyFill="1" applyBorder="1" applyAlignment="1">
      <alignment horizontal="right" vertical="center" shrinkToFit="1"/>
    </xf>
    <xf numFmtId="0" fontId="11" fillId="3" borderId="4" xfId="0" applyFont="1" applyFill="1" applyBorder="1" applyAlignment="1">
      <alignment wrapText="1"/>
    </xf>
    <xf numFmtId="49" fontId="11" fillId="3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left" vertical="center" wrapText="1"/>
    </xf>
    <xf numFmtId="43" fontId="14" fillId="0" borderId="2" xfId="1" applyNumberFormat="1" applyFont="1" applyFill="1" applyBorder="1" applyAlignment="1">
      <alignment horizontal="right" vertical="center" shrinkToFit="1"/>
    </xf>
    <xf numFmtId="0" fontId="10" fillId="0" borderId="4" xfId="0" applyFont="1" applyBorder="1"/>
    <xf numFmtId="49" fontId="10" fillId="0" borderId="4" xfId="0" applyNumberFormat="1" applyFont="1" applyBorder="1"/>
    <xf numFmtId="43" fontId="10" fillId="0" borderId="4" xfId="1" applyNumberFormat="1" applyFont="1" applyBorder="1"/>
    <xf numFmtId="43" fontId="10" fillId="6" borderId="7" xfId="1" applyNumberFormat="1" applyFont="1" applyFill="1" applyBorder="1" applyAlignment="1">
      <alignment horizontal="right" vertical="center" shrinkToFit="1"/>
    </xf>
    <xf numFmtId="43" fontId="10" fillId="6" borderId="4" xfId="1" applyNumberFormat="1" applyFont="1" applyFill="1" applyBorder="1" applyAlignment="1">
      <alignment horizontal="right" vertical="center"/>
    </xf>
    <xf numFmtId="43" fontId="8" fillId="6" borderId="4" xfId="1" applyNumberFormat="1" applyFont="1" applyFill="1" applyBorder="1" applyAlignment="1">
      <alignment horizontal="right" vertical="center" shrinkToFit="1"/>
    </xf>
    <xf numFmtId="43" fontId="10" fillId="6" borderId="4" xfId="1" applyNumberFormat="1" applyFont="1" applyFill="1" applyBorder="1" applyAlignment="1">
      <alignment horizontal="right" vertical="center" shrinkToFit="1"/>
    </xf>
    <xf numFmtId="43" fontId="14" fillId="6" borderId="4" xfId="1" applyNumberFormat="1" applyFont="1" applyFill="1" applyBorder="1" applyAlignment="1">
      <alignment horizontal="right" vertical="center"/>
    </xf>
    <xf numFmtId="43" fontId="9" fillId="6" borderId="4" xfId="1" applyNumberFormat="1" applyFont="1" applyFill="1" applyBorder="1" applyAlignment="1">
      <alignment horizontal="right" vertical="center" shrinkToFit="1"/>
    </xf>
    <xf numFmtId="49" fontId="11" fillId="3" borderId="2" xfId="0" applyNumberFormat="1" applyFont="1" applyFill="1" applyBorder="1" applyAlignment="1">
      <alignment vertical="center" wrapText="1"/>
    </xf>
    <xf numFmtId="49" fontId="13" fillId="3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abSelected="1" topLeftCell="A17" workbookViewId="0">
      <selection activeCell="O17" sqref="O17"/>
    </sheetView>
  </sheetViews>
  <sheetFormatPr defaultRowHeight="15" x14ac:dyDescent="0.25"/>
  <cols>
    <col min="1" max="1" width="42.140625" customWidth="1"/>
    <col min="4" max="4" width="14.140625" customWidth="1"/>
    <col min="5" max="5" width="11.140625" customWidth="1"/>
    <col min="7" max="7" width="18.5703125" customWidth="1"/>
  </cols>
  <sheetData>
    <row r="1" spans="1:7" x14ac:dyDescent="0.25">
      <c r="A1" s="128" t="s">
        <v>0</v>
      </c>
      <c r="B1" s="128"/>
      <c r="C1" s="128"/>
      <c r="D1" s="128"/>
      <c r="E1" s="128"/>
      <c r="F1" s="128"/>
      <c r="G1" s="128"/>
    </row>
    <row r="2" spans="1:7" x14ac:dyDescent="0.25">
      <c r="A2" s="129" t="s">
        <v>1</v>
      </c>
      <c r="B2" s="129"/>
      <c r="C2" s="129"/>
      <c r="D2" s="129"/>
      <c r="E2" s="129"/>
      <c r="F2" s="129"/>
      <c r="G2" s="129"/>
    </row>
    <row r="3" spans="1:7" x14ac:dyDescent="0.25">
      <c r="A3" s="128" t="s">
        <v>2</v>
      </c>
      <c r="B3" s="128"/>
      <c r="C3" s="128"/>
      <c r="D3" s="128"/>
      <c r="E3" s="128"/>
      <c r="F3" s="128"/>
      <c r="G3" s="128"/>
    </row>
    <row r="4" spans="1:7" x14ac:dyDescent="0.25">
      <c r="A4" s="128" t="s">
        <v>206</v>
      </c>
      <c r="B4" s="128"/>
      <c r="C4" s="128"/>
      <c r="D4" s="128"/>
      <c r="E4" s="128"/>
      <c r="F4" s="128"/>
      <c r="G4" s="128"/>
    </row>
    <row r="5" spans="1:7" ht="15" customHeight="1" x14ac:dyDescent="0.25">
      <c r="A5" s="130" t="s">
        <v>204</v>
      </c>
      <c r="B5" s="130"/>
      <c r="C5" s="130"/>
      <c r="D5" s="130"/>
      <c r="E5" s="130"/>
      <c r="F5" s="130"/>
      <c r="G5" s="130"/>
    </row>
    <row r="6" spans="1:7" x14ac:dyDescent="0.25">
      <c r="A6" s="131"/>
      <c r="B6" s="131"/>
      <c r="C6" s="131"/>
      <c r="D6" s="131"/>
      <c r="E6" s="131"/>
      <c r="F6" s="131"/>
      <c r="G6" s="131"/>
    </row>
    <row r="7" spans="1:7" x14ac:dyDescent="0.25">
      <c r="A7" s="132"/>
      <c r="B7" s="132"/>
      <c r="C7" s="132"/>
      <c r="D7" s="132"/>
      <c r="E7" s="132"/>
      <c r="F7" s="132"/>
      <c r="G7" s="132"/>
    </row>
    <row r="8" spans="1:7" ht="60" x14ac:dyDescent="0.25">
      <c r="A8" s="126" t="s">
        <v>4</v>
      </c>
      <c r="B8" s="64" t="s">
        <v>5</v>
      </c>
      <c r="C8" s="64" t="s">
        <v>6</v>
      </c>
      <c r="D8" s="64" t="s">
        <v>7</v>
      </c>
      <c r="E8" s="64" t="s">
        <v>8</v>
      </c>
      <c r="F8" s="64" t="s">
        <v>9</v>
      </c>
      <c r="G8" s="65" t="s">
        <v>10</v>
      </c>
    </row>
    <row r="9" spans="1:7" x14ac:dyDescent="0.25">
      <c r="A9" s="127"/>
      <c r="B9" s="66"/>
      <c r="C9" s="66"/>
      <c r="D9" s="66"/>
      <c r="E9" s="66"/>
      <c r="F9" s="66"/>
      <c r="G9" s="67" t="s">
        <v>11</v>
      </c>
    </row>
    <row r="10" spans="1:7" x14ac:dyDescent="0.25">
      <c r="A10" s="68" t="s">
        <v>12</v>
      </c>
      <c r="B10" s="68" t="s">
        <v>13</v>
      </c>
      <c r="C10" s="68" t="s">
        <v>14</v>
      </c>
      <c r="D10" s="68" t="s">
        <v>15</v>
      </c>
      <c r="E10" s="68" t="s">
        <v>16</v>
      </c>
      <c r="F10" s="68" t="s">
        <v>17</v>
      </c>
      <c r="G10" s="69" t="s">
        <v>18</v>
      </c>
    </row>
    <row r="11" spans="1:7" ht="51.75" customHeight="1" thickBot="1" x14ac:dyDescent="0.3">
      <c r="A11" s="70" t="s">
        <v>19</v>
      </c>
      <c r="B11" s="71" t="s">
        <v>20</v>
      </c>
      <c r="C11" s="71"/>
      <c r="D11" s="71"/>
      <c r="E11" s="71"/>
      <c r="F11" s="71"/>
      <c r="G11" s="72">
        <v>8043759.6299999999</v>
      </c>
    </row>
    <row r="12" spans="1:7" ht="26.25" customHeight="1" thickBot="1" x14ac:dyDescent="0.3">
      <c r="A12" s="73" t="s">
        <v>21</v>
      </c>
      <c r="B12" s="74" t="s">
        <v>20</v>
      </c>
      <c r="C12" s="74" t="s">
        <v>22</v>
      </c>
      <c r="D12" s="74"/>
      <c r="E12" s="74"/>
      <c r="F12" s="74"/>
      <c r="G12" s="75">
        <v>8043759.6299999999</v>
      </c>
    </row>
    <row r="13" spans="1:7" ht="44.25" customHeight="1" x14ac:dyDescent="0.25">
      <c r="A13" s="76" t="s">
        <v>23</v>
      </c>
      <c r="B13" s="74" t="s">
        <v>20</v>
      </c>
      <c r="C13" s="77" t="s">
        <v>24</v>
      </c>
      <c r="D13" s="77"/>
      <c r="E13" s="77"/>
      <c r="F13" s="74"/>
      <c r="G13" s="118">
        <f>G14</f>
        <v>356722.79000000004</v>
      </c>
    </row>
    <row r="14" spans="1:7" ht="69.75" customHeight="1" x14ac:dyDescent="0.25">
      <c r="A14" s="73" t="s">
        <v>25</v>
      </c>
      <c r="B14" s="74" t="s">
        <v>20</v>
      </c>
      <c r="C14" s="74" t="s">
        <v>24</v>
      </c>
      <c r="D14" s="78" t="s">
        <v>26</v>
      </c>
      <c r="E14" s="74"/>
      <c r="F14" s="74"/>
      <c r="G14" s="79">
        <f>G15</f>
        <v>356722.79000000004</v>
      </c>
    </row>
    <row r="15" spans="1:7" ht="42" customHeight="1" x14ac:dyDescent="0.25">
      <c r="A15" s="73" t="s">
        <v>27</v>
      </c>
      <c r="B15" s="74" t="s">
        <v>20</v>
      </c>
      <c r="C15" s="74" t="s">
        <v>24</v>
      </c>
      <c r="D15" s="78" t="s">
        <v>28</v>
      </c>
      <c r="E15" s="74"/>
      <c r="F15" s="74"/>
      <c r="G15" s="79">
        <f>G16</f>
        <v>356722.79000000004</v>
      </c>
    </row>
    <row r="16" spans="1:7" ht="86.25" customHeight="1" x14ac:dyDescent="0.25">
      <c r="A16" s="73" t="s">
        <v>29</v>
      </c>
      <c r="B16" s="74" t="s">
        <v>20</v>
      </c>
      <c r="C16" s="74" t="s">
        <v>24</v>
      </c>
      <c r="D16" s="78" t="s">
        <v>28</v>
      </c>
      <c r="E16" s="74" t="s">
        <v>30</v>
      </c>
      <c r="F16" s="74"/>
      <c r="G16" s="79">
        <f>G17</f>
        <v>356722.79000000004</v>
      </c>
    </row>
    <row r="17" spans="1:7" ht="42.75" customHeight="1" x14ac:dyDescent="0.25">
      <c r="A17" s="73" t="s">
        <v>31</v>
      </c>
      <c r="B17" s="74" t="s">
        <v>20</v>
      </c>
      <c r="C17" s="74" t="s">
        <v>24</v>
      </c>
      <c r="D17" s="78" t="s">
        <v>28</v>
      </c>
      <c r="E17" s="74" t="s">
        <v>32</v>
      </c>
      <c r="F17" s="74"/>
      <c r="G17" s="79">
        <f>G18+G19</f>
        <v>356722.79000000004</v>
      </c>
    </row>
    <row r="18" spans="1:7" ht="22.5" customHeight="1" x14ac:dyDescent="0.25">
      <c r="A18" s="73" t="s">
        <v>33</v>
      </c>
      <c r="B18" s="74" t="s">
        <v>20</v>
      </c>
      <c r="C18" s="74" t="s">
        <v>24</v>
      </c>
      <c r="D18" s="78" t="s">
        <v>34</v>
      </c>
      <c r="E18" s="74" t="s">
        <v>35</v>
      </c>
      <c r="F18" s="74" t="s">
        <v>36</v>
      </c>
      <c r="G18" s="79">
        <v>270444.38</v>
      </c>
    </row>
    <row r="19" spans="1:7" ht="36.75" customHeight="1" x14ac:dyDescent="0.25">
      <c r="A19" s="73" t="s">
        <v>37</v>
      </c>
      <c r="B19" s="74" t="s">
        <v>20</v>
      </c>
      <c r="C19" s="74" t="s">
        <v>38</v>
      </c>
      <c r="D19" s="78" t="s">
        <v>34</v>
      </c>
      <c r="E19" s="74" t="s">
        <v>35</v>
      </c>
      <c r="F19" s="74" t="s">
        <v>39</v>
      </c>
      <c r="G19" s="79">
        <v>86278.41</v>
      </c>
    </row>
    <row r="20" spans="1:7" ht="0.75" customHeight="1" x14ac:dyDescent="0.25">
      <c r="A20" s="76" t="s">
        <v>40</v>
      </c>
      <c r="B20" s="80" t="s">
        <v>20</v>
      </c>
      <c r="C20" s="80" t="s">
        <v>41</v>
      </c>
      <c r="D20" s="80"/>
      <c r="E20" s="80"/>
      <c r="F20" s="80"/>
      <c r="G20" s="81">
        <f>G21</f>
        <v>0</v>
      </c>
    </row>
    <row r="21" spans="1:7" ht="66.75" hidden="1" customHeight="1" x14ac:dyDescent="0.25">
      <c r="A21" s="73" t="s">
        <v>42</v>
      </c>
      <c r="B21" s="74" t="s">
        <v>20</v>
      </c>
      <c r="C21" s="74" t="s">
        <v>41</v>
      </c>
      <c r="D21" s="74" t="s">
        <v>43</v>
      </c>
      <c r="E21" s="74"/>
      <c r="F21" s="74"/>
      <c r="G21" s="82">
        <f>G22</f>
        <v>0</v>
      </c>
    </row>
    <row r="22" spans="1:7" ht="44.25" hidden="1" customHeight="1" x14ac:dyDescent="0.25">
      <c r="A22" s="73" t="s">
        <v>44</v>
      </c>
      <c r="B22" s="74" t="s">
        <v>20</v>
      </c>
      <c r="C22" s="74" t="s">
        <v>41</v>
      </c>
      <c r="D22" s="74" t="s">
        <v>45</v>
      </c>
      <c r="E22" s="74"/>
      <c r="F22" s="74"/>
      <c r="G22" s="82">
        <f>G23</f>
        <v>0</v>
      </c>
    </row>
    <row r="23" spans="1:7" ht="45" hidden="1" customHeight="1" x14ac:dyDescent="0.25">
      <c r="A23" s="73" t="s">
        <v>46</v>
      </c>
      <c r="B23" s="74" t="s">
        <v>20</v>
      </c>
      <c r="C23" s="74" t="s">
        <v>41</v>
      </c>
      <c r="D23" s="74" t="s">
        <v>45</v>
      </c>
      <c r="E23" s="74" t="s">
        <v>47</v>
      </c>
      <c r="F23" s="74"/>
      <c r="G23" s="79">
        <v>0</v>
      </c>
    </row>
    <row r="24" spans="1:7" ht="22.5" hidden="1" customHeight="1" x14ac:dyDescent="0.25">
      <c r="A24" s="73" t="s">
        <v>40</v>
      </c>
      <c r="B24" s="74" t="s">
        <v>20</v>
      </c>
      <c r="C24" s="74" t="s">
        <v>41</v>
      </c>
      <c r="D24" s="74" t="s">
        <v>45</v>
      </c>
      <c r="E24" s="74" t="s">
        <v>48</v>
      </c>
      <c r="F24" s="74"/>
      <c r="G24" s="79">
        <v>0</v>
      </c>
    </row>
    <row r="25" spans="1:7" ht="22.5" hidden="1" customHeight="1" x14ac:dyDescent="0.25">
      <c r="A25" s="73" t="s">
        <v>49</v>
      </c>
      <c r="B25" s="74" t="s">
        <v>20</v>
      </c>
      <c r="C25" s="74" t="s">
        <v>41</v>
      </c>
      <c r="D25" s="74" t="s">
        <v>45</v>
      </c>
      <c r="E25" s="74" t="s">
        <v>48</v>
      </c>
      <c r="F25" s="74" t="s">
        <v>50</v>
      </c>
      <c r="G25" s="79">
        <v>0</v>
      </c>
    </row>
    <row r="26" spans="1:7" ht="78.75" customHeight="1" x14ac:dyDescent="0.25">
      <c r="A26" s="76" t="s">
        <v>51</v>
      </c>
      <c r="B26" s="80" t="s">
        <v>20</v>
      </c>
      <c r="C26" s="80" t="s">
        <v>52</v>
      </c>
      <c r="D26" s="80"/>
      <c r="E26" s="80"/>
      <c r="F26" s="80"/>
      <c r="G26" s="119">
        <v>1675461.64</v>
      </c>
    </row>
    <row r="27" spans="1:7" ht="70.5" customHeight="1" x14ac:dyDescent="0.25">
      <c r="A27" s="73" t="s">
        <v>53</v>
      </c>
      <c r="B27" s="74" t="s">
        <v>20</v>
      </c>
      <c r="C27" s="74" t="s">
        <v>52</v>
      </c>
      <c r="D27" s="78" t="s">
        <v>26</v>
      </c>
      <c r="E27" s="74"/>
      <c r="F27" s="74"/>
      <c r="G27" s="119">
        <v>1675461.64</v>
      </c>
    </row>
    <row r="28" spans="1:7" ht="17.25" customHeight="1" x14ac:dyDescent="0.25">
      <c r="A28" s="83" t="s">
        <v>54</v>
      </c>
      <c r="B28" s="74" t="s">
        <v>20</v>
      </c>
      <c r="C28" s="74" t="s">
        <v>52</v>
      </c>
      <c r="D28" s="74" t="s">
        <v>55</v>
      </c>
      <c r="E28" s="74" t="s">
        <v>129</v>
      </c>
      <c r="F28" s="74"/>
      <c r="G28" s="82">
        <v>1550787.38</v>
      </c>
    </row>
    <row r="29" spans="1:7" ht="89.25" customHeight="1" x14ac:dyDescent="0.25">
      <c r="A29" s="83" t="s">
        <v>56</v>
      </c>
      <c r="B29" s="74" t="s">
        <v>20</v>
      </c>
      <c r="C29" s="74" t="s">
        <v>52</v>
      </c>
      <c r="D29" s="74" t="s">
        <v>55</v>
      </c>
      <c r="E29" s="74" t="s">
        <v>30</v>
      </c>
      <c r="F29" s="74"/>
      <c r="G29" s="120">
        <v>909304.19</v>
      </c>
    </row>
    <row r="30" spans="1:7" ht="32.25" customHeight="1" x14ac:dyDescent="0.25">
      <c r="A30" s="83" t="s">
        <v>57</v>
      </c>
      <c r="B30" s="74" t="s">
        <v>20</v>
      </c>
      <c r="C30" s="74" t="s">
        <v>52</v>
      </c>
      <c r="D30" s="74" t="s">
        <v>55</v>
      </c>
      <c r="E30" s="74" t="s">
        <v>32</v>
      </c>
      <c r="F30" s="74"/>
      <c r="G30" s="120">
        <v>909304.19</v>
      </c>
    </row>
    <row r="31" spans="1:7" ht="23.25" customHeight="1" x14ac:dyDescent="0.25">
      <c r="A31" s="83" t="s">
        <v>33</v>
      </c>
      <c r="B31" s="74" t="s">
        <v>20</v>
      </c>
      <c r="C31" s="74" t="s">
        <v>52</v>
      </c>
      <c r="D31" s="74" t="s">
        <v>55</v>
      </c>
      <c r="E31" s="74" t="s">
        <v>35</v>
      </c>
      <c r="F31" s="74" t="s">
        <v>36</v>
      </c>
      <c r="G31" s="79">
        <v>712366.88</v>
      </c>
    </row>
    <row r="32" spans="1:7" ht="28.5" customHeight="1" x14ac:dyDescent="0.25">
      <c r="A32" s="83" t="s">
        <v>58</v>
      </c>
      <c r="B32" s="74" t="s">
        <v>20</v>
      </c>
      <c r="C32" s="74" t="s">
        <v>52</v>
      </c>
      <c r="D32" s="74" t="s">
        <v>55</v>
      </c>
      <c r="E32" s="74" t="s">
        <v>35</v>
      </c>
      <c r="F32" s="74" t="s">
        <v>39</v>
      </c>
      <c r="G32" s="79">
        <v>196937.31</v>
      </c>
    </row>
    <row r="33" spans="1:7" ht="26.25" customHeight="1" x14ac:dyDescent="0.25">
      <c r="A33" s="83" t="s">
        <v>59</v>
      </c>
      <c r="B33" s="74" t="s">
        <v>20</v>
      </c>
      <c r="C33" s="74" t="s">
        <v>52</v>
      </c>
      <c r="D33" s="74" t="s">
        <v>55</v>
      </c>
      <c r="E33" s="74" t="s">
        <v>60</v>
      </c>
      <c r="F33" s="74"/>
      <c r="G33" s="120">
        <v>635023.53</v>
      </c>
    </row>
    <row r="34" spans="1:7" ht="43.5" customHeight="1" x14ac:dyDescent="0.25">
      <c r="A34" s="83" t="s">
        <v>61</v>
      </c>
      <c r="B34" s="74" t="s">
        <v>20</v>
      </c>
      <c r="C34" s="74" t="s">
        <v>52</v>
      </c>
      <c r="D34" s="74" t="s">
        <v>55</v>
      </c>
      <c r="E34" s="74" t="s">
        <v>62</v>
      </c>
      <c r="F34" s="74"/>
      <c r="G34" s="120">
        <v>635023.53</v>
      </c>
    </row>
    <row r="35" spans="1:7" ht="53.25" customHeight="1" x14ac:dyDescent="0.25">
      <c r="A35" s="83" t="s">
        <v>63</v>
      </c>
      <c r="B35" s="74" t="s">
        <v>20</v>
      </c>
      <c r="C35" s="74" t="s">
        <v>52</v>
      </c>
      <c r="D35" s="74" t="s">
        <v>55</v>
      </c>
      <c r="E35" s="74" t="s">
        <v>64</v>
      </c>
      <c r="F35" s="74"/>
      <c r="G35" s="79">
        <v>105539.53</v>
      </c>
    </row>
    <row r="36" spans="1:7" ht="23.25" customHeight="1" x14ac:dyDescent="0.25">
      <c r="A36" s="83" t="s">
        <v>65</v>
      </c>
      <c r="B36" s="74" t="s">
        <v>20</v>
      </c>
      <c r="C36" s="74" t="s">
        <v>52</v>
      </c>
      <c r="D36" s="74" t="s">
        <v>55</v>
      </c>
      <c r="E36" s="74" t="s">
        <v>64</v>
      </c>
      <c r="F36" s="74" t="s">
        <v>66</v>
      </c>
      <c r="G36" s="79">
        <v>16614.53</v>
      </c>
    </row>
    <row r="37" spans="1:7" ht="23.25" customHeight="1" x14ac:dyDescent="0.25">
      <c r="A37" s="73" t="s">
        <v>75</v>
      </c>
      <c r="B37" s="74" t="s">
        <v>20</v>
      </c>
      <c r="C37" s="74" t="s">
        <v>52</v>
      </c>
      <c r="D37" s="74" t="s">
        <v>55</v>
      </c>
      <c r="E37" s="74" t="s">
        <v>64</v>
      </c>
      <c r="F37" s="74" t="s">
        <v>76</v>
      </c>
      <c r="G37" s="79">
        <v>2360</v>
      </c>
    </row>
    <row r="38" spans="1:7" ht="16.5" customHeight="1" x14ac:dyDescent="0.25">
      <c r="A38" s="83" t="s">
        <v>67</v>
      </c>
      <c r="B38" s="74" t="s">
        <v>20</v>
      </c>
      <c r="C38" s="74" t="s">
        <v>52</v>
      </c>
      <c r="D38" s="74" t="s">
        <v>55</v>
      </c>
      <c r="E38" s="74" t="s">
        <v>64</v>
      </c>
      <c r="F38" s="74" t="s">
        <v>68</v>
      </c>
      <c r="G38" s="79">
        <v>83525</v>
      </c>
    </row>
    <row r="39" spans="1:7" ht="30" customHeight="1" x14ac:dyDescent="0.25">
      <c r="A39" s="83" t="s">
        <v>69</v>
      </c>
      <c r="B39" s="74" t="s">
        <v>20</v>
      </c>
      <c r="C39" s="74" t="s">
        <v>52</v>
      </c>
      <c r="D39" s="74" t="s">
        <v>55</v>
      </c>
      <c r="E39" s="74" t="s">
        <v>64</v>
      </c>
      <c r="F39" s="74" t="s">
        <v>70</v>
      </c>
      <c r="G39" s="79">
        <v>3040</v>
      </c>
    </row>
    <row r="40" spans="1:7" ht="41.25" customHeight="1" x14ac:dyDescent="0.25">
      <c r="A40" s="83" t="s">
        <v>71</v>
      </c>
      <c r="B40" s="74" t="s">
        <v>20</v>
      </c>
      <c r="C40" s="74" t="s">
        <v>52</v>
      </c>
      <c r="D40" s="74" t="s">
        <v>55</v>
      </c>
      <c r="E40" s="74" t="s">
        <v>72</v>
      </c>
      <c r="F40" s="74"/>
      <c r="G40" s="79">
        <v>529484</v>
      </c>
    </row>
    <row r="41" spans="1:7" ht="23.25" customHeight="1" x14ac:dyDescent="0.25">
      <c r="A41" s="83" t="s">
        <v>73</v>
      </c>
      <c r="B41" s="74" t="s">
        <v>20</v>
      </c>
      <c r="C41" s="74" t="s">
        <v>52</v>
      </c>
      <c r="D41" s="74" t="s">
        <v>55</v>
      </c>
      <c r="E41" s="74" t="s">
        <v>72</v>
      </c>
      <c r="F41" s="74" t="s">
        <v>74</v>
      </c>
      <c r="G41" s="79">
        <v>50833.69</v>
      </c>
    </row>
    <row r="42" spans="1:7" ht="56.25" customHeight="1" x14ac:dyDescent="0.25">
      <c r="A42" s="73" t="s">
        <v>75</v>
      </c>
      <c r="B42" s="74" t="s">
        <v>20</v>
      </c>
      <c r="C42" s="74" t="s">
        <v>52</v>
      </c>
      <c r="D42" s="74" t="s">
        <v>55</v>
      </c>
      <c r="E42" s="74" t="s">
        <v>72</v>
      </c>
      <c r="F42" s="74" t="s">
        <v>76</v>
      </c>
      <c r="G42" s="79">
        <v>34862</v>
      </c>
    </row>
    <row r="43" spans="1:7" ht="34.5" customHeight="1" x14ac:dyDescent="0.25">
      <c r="A43" s="83" t="s">
        <v>67</v>
      </c>
      <c r="B43" s="74" t="s">
        <v>20</v>
      </c>
      <c r="C43" s="74" t="s">
        <v>52</v>
      </c>
      <c r="D43" s="74" t="s">
        <v>55</v>
      </c>
      <c r="E43" s="74" t="s">
        <v>72</v>
      </c>
      <c r="F43" s="74" t="s">
        <v>68</v>
      </c>
      <c r="G43" s="79">
        <v>239778.51</v>
      </c>
    </row>
    <row r="44" spans="1:7" ht="45.75" customHeight="1" x14ac:dyDescent="0.25">
      <c r="A44" s="83" t="s">
        <v>69</v>
      </c>
      <c r="B44" s="74" t="s">
        <v>20</v>
      </c>
      <c r="C44" s="74" t="s">
        <v>52</v>
      </c>
      <c r="D44" s="74" t="s">
        <v>55</v>
      </c>
      <c r="E44" s="74" t="s">
        <v>72</v>
      </c>
      <c r="F44" s="74" t="s">
        <v>77</v>
      </c>
      <c r="G44" s="79">
        <v>83790</v>
      </c>
    </row>
    <row r="45" spans="1:7" ht="45.75" customHeight="1" x14ac:dyDescent="0.25">
      <c r="A45" s="83" t="s">
        <v>78</v>
      </c>
      <c r="B45" s="74" t="s">
        <v>79</v>
      </c>
      <c r="C45" s="74" t="s">
        <v>52</v>
      </c>
      <c r="D45" s="74" t="s">
        <v>55</v>
      </c>
      <c r="E45" s="74" t="s">
        <v>72</v>
      </c>
      <c r="F45" s="74" t="s">
        <v>70</v>
      </c>
      <c r="G45" s="79">
        <v>120219.8</v>
      </c>
    </row>
    <row r="46" spans="1:7" ht="27" customHeight="1" x14ac:dyDescent="0.25">
      <c r="A46" s="83" t="s">
        <v>80</v>
      </c>
      <c r="B46" s="74" t="s">
        <v>79</v>
      </c>
      <c r="C46" s="74" t="s">
        <v>52</v>
      </c>
      <c r="D46" s="74" t="s">
        <v>55</v>
      </c>
      <c r="E46" s="74" t="s">
        <v>47</v>
      </c>
      <c r="F46" s="74"/>
      <c r="G46" s="121">
        <v>6459.66</v>
      </c>
    </row>
    <row r="47" spans="1:7" ht="25.5" customHeight="1" x14ac:dyDescent="0.25">
      <c r="A47" s="83" t="s">
        <v>81</v>
      </c>
      <c r="B47" s="74" t="s">
        <v>20</v>
      </c>
      <c r="C47" s="74" t="s">
        <v>52</v>
      </c>
      <c r="D47" s="74" t="s">
        <v>55</v>
      </c>
      <c r="E47" s="74" t="s">
        <v>82</v>
      </c>
      <c r="F47" s="74"/>
      <c r="G47" s="79">
        <v>6459.66</v>
      </c>
    </row>
    <row r="48" spans="1:7" ht="28.5" customHeight="1" x14ac:dyDescent="0.25">
      <c r="A48" s="83" t="s">
        <v>83</v>
      </c>
      <c r="B48" s="74" t="s">
        <v>20</v>
      </c>
      <c r="C48" s="74" t="s">
        <v>52</v>
      </c>
      <c r="D48" s="74" t="s">
        <v>55</v>
      </c>
      <c r="E48" s="74" t="s">
        <v>84</v>
      </c>
      <c r="F48" s="74"/>
      <c r="G48" s="79">
        <v>6459.66</v>
      </c>
    </row>
    <row r="49" spans="1:7" ht="23.25" customHeight="1" x14ac:dyDescent="0.25">
      <c r="A49" s="83" t="s">
        <v>49</v>
      </c>
      <c r="B49" s="74" t="s">
        <v>20</v>
      </c>
      <c r="C49" s="74" t="s">
        <v>52</v>
      </c>
      <c r="D49" s="74" t="s">
        <v>55</v>
      </c>
      <c r="E49" s="74" t="s">
        <v>84</v>
      </c>
      <c r="F49" s="74" t="s">
        <v>50</v>
      </c>
      <c r="G49" s="79">
        <v>6459.66</v>
      </c>
    </row>
    <row r="50" spans="1:7" ht="51" customHeight="1" x14ac:dyDescent="0.25">
      <c r="A50" s="84" t="s">
        <v>200</v>
      </c>
      <c r="B50" s="74" t="s">
        <v>20</v>
      </c>
      <c r="C50" s="74" t="s">
        <v>52</v>
      </c>
      <c r="D50" s="74" t="s">
        <v>198</v>
      </c>
      <c r="E50" s="74" t="s">
        <v>30</v>
      </c>
      <c r="F50" s="74"/>
      <c r="G50" s="120">
        <v>124674.26</v>
      </c>
    </row>
    <row r="51" spans="1:7" ht="93.75" customHeight="1" x14ac:dyDescent="0.25">
      <c r="A51" s="84" t="s">
        <v>56</v>
      </c>
      <c r="B51" s="74" t="s">
        <v>20</v>
      </c>
      <c r="C51" s="74" t="s">
        <v>52</v>
      </c>
      <c r="D51" s="74" t="s">
        <v>198</v>
      </c>
      <c r="E51" s="74" t="s">
        <v>32</v>
      </c>
      <c r="F51" s="74"/>
      <c r="G51" s="79">
        <v>124674.29</v>
      </c>
    </row>
    <row r="52" spans="1:7" ht="23.25" customHeight="1" x14ac:dyDescent="0.25">
      <c r="A52" s="83" t="s">
        <v>33</v>
      </c>
      <c r="B52" s="74" t="s">
        <v>20</v>
      </c>
      <c r="C52" s="74" t="s">
        <v>52</v>
      </c>
      <c r="D52" s="74" t="s">
        <v>198</v>
      </c>
      <c r="E52" s="74" t="s">
        <v>35</v>
      </c>
      <c r="F52" s="74" t="s">
        <v>36</v>
      </c>
      <c r="G52" s="79">
        <v>92276.7</v>
      </c>
    </row>
    <row r="53" spans="1:7" ht="23.25" customHeight="1" x14ac:dyDescent="0.25">
      <c r="A53" s="83" t="s">
        <v>58</v>
      </c>
      <c r="B53" s="74" t="s">
        <v>20</v>
      </c>
      <c r="C53" s="74" t="s">
        <v>52</v>
      </c>
      <c r="D53" s="74" t="s">
        <v>198</v>
      </c>
      <c r="E53" s="74" t="s">
        <v>35</v>
      </c>
      <c r="F53" s="74" t="s">
        <v>39</v>
      </c>
      <c r="G53" s="79">
        <v>32397.56</v>
      </c>
    </row>
    <row r="54" spans="1:7" ht="30" customHeight="1" x14ac:dyDescent="0.25">
      <c r="A54" s="85" t="s">
        <v>85</v>
      </c>
      <c r="B54" s="80" t="s">
        <v>20</v>
      </c>
      <c r="C54" s="80" t="s">
        <v>86</v>
      </c>
      <c r="D54" s="74"/>
      <c r="E54" s="74"/>
      <c r="F54" s="74"/>
      <c r="G54" s="86">
        <f>G55</f>
        <v>90478</v>
      </c>
    </row>
    <row r="55" spans="1:7" ht="27.75" customHeight="1" x14ac:dyDescent="0.25">
      <c r="A55" s="83" t="s">
        <v>87</v>
      </c>
      <c r="B55" s="74" t="s">
        <v>20</v>
      </c>
      <c r="C55" s="74" t="s">
        <v>86</v>
      </c>
      <c r="D55" s="74" t="s">
        <v>88</v>
      </c>
      <c r="E55" s="74" t="s">
        <v>47</v>
      </c>
      <c r="F55" s="74"/>
      <c r="G55" s="79">
        <f>G56</f>
        <v>90478</v>
      </c>
    </row>
    <row r="56" spans="1:7" ht="38.25" customHeight="1" x14ac:dyDescent="0.25">
      <c r="A56" s="83" t="s">
        <v>87</v>
      </c>
      <c r="B56" s="74" t="s">
        <v>20</v>
      </c>
      <c r="C56" s="74" t="s">
        <v>86</v>
      </c>
      <c r="D56" s="74" t="s">
        <v>88</v>
      </c>
      <c r="E56" s="74" t="s">
        <v>89</v>
      </c>
      <c r="F56" s="74"/>
      <c r="G56" s="79">
        <f>G57</f>
        <v>90478</v>
      </c>
    </row>
    <row r="57" spans="1:7" ht="23.25" customHeight="1" x14ac:dyDescent="0.25">
      <c r="A57" s="83" t="s">
        <v>90</v>
      </c>
      <c r="B57" s="74" t="s">
        <v>20</v>
      </c>
      <c r="C57" s="74" t="s">
        <v>86</v>
      </c>
      <c r="D57" s="74" t="s">
        <v>88</v>
      </c>
      <c r="E57" s="74" t="s">
        <v>89</v>
      </c>
      <c r="F57" s="74" t="s">
        <v>50</v>
      </c>
      <c r="G57" s="79">
        <v>90478</v>
      </c>
    </row>
    <row r="58" spans="1:7" ht="21" customHeight="1" x14ac:dyDescent="0.25">
      <c r="A58" s="76" t="s">
        <v>91</v>
      </c>
      <c r="B58" s="80" t="s">
        <v>20</v>
      </c>
      <c r="C58" s="80" t="s">
        <v>92</v>
      </c>
      <c r="D58" s="80"/>
      <c r="E58" s="80"/>
      <c r="F58" s="80"/>
      <c r="G58" s="87">
        <f t="shared" ref="G58:G63" si="0">G59</f>
        <v>4300</v>
      </c>
    </row>
    <row r="59" spans="1:7" ht="63.75" customHeight="1" x14ac:dyDescent="0.25">
      <c r="A59" s="73" t="s">
        <v>25</v>
      </c>
      <c r="B59" s="74" t="s">
        <v>20</v>
      </c>
      <c r="C59" s="74" t="s">
        <v>94</v>
      </c>
      <c r="D59" s="74" t="s">
        <v>43</v>
      </c>
      <c r="E59" s="74"/>
      <c r="F59" s="74"/>
      <c r="G59" s="79">
        <f t="shared" si="0"/>
        <v>4300</v>
      </c>
    </row>
    <row r="60" spans="1:7" ht="42" customHeight="1" x14ac:dyDescent="0.25">
      <c r="A60" s="73" t="s">
        <v>95</v>
      </c>
      <c r="B60" s="74" t="s">
        <v>20</v>
      </c>
      <c r="C60" s="74" t="s">
        <v>94</v>
      </c>
      <c r="D60" s="74" t="s">
        <v>96</v>
      </c>
      <c r="E60" s="74"/>
      <c r="F60" s="74"/>
      <c r="G60" s="79">
        <f t="shared" si="0"/>
        <v>4300</v>
      </c>
    </row>
    <row r="61" spans="1:7" ht="43.5" customHeight="1" x14ac:dyDescent="0.25">
      <c r="A61" s="83" t="s">
        <v>59</v>
      </c>
      <c r="B61" s="74" t="s">
        <v>20</v>
      </c>
      <c r="C61" s="74" t="s">
        <v>94</v>
      </c>
      <c r="D61" s="74" t="s">
        <v>96</v>
      </c>
      <c r="E61" s="88" t="s">
        <v>60</v>
      </c>
      <c r="F61" s="88"/>
      <c r="G61" s="79">
        <f t="shared" si="0"/>
        <v>4300</v>
      </c>
    </row>
    <row r="62" spans="1:7" ht="53.25" customHeight="1" x14ac:dyDescent="0.25">
      <c r="A62" s="83" t="s">
        <v>61</v>
      </c>
      <c r="B62" s="74" t="s">
        <v>20</v>
      </c>
      <c r="C62" s="74" t="s">
        <v>94</v>
      </c>
      <c r="D62" s="74" t="s">
        <v>96</v>
      </c>
      <c r="E62" s="74" t="s">
        <v>62</v>
      </c>
      <c r="F62" s="74"/>
      <c r="G62" s="79">
        <f t="shared" si="0"/>
        <v>4300</v>
      </c>
    </row>
    <row r="63" spans="1:7" ht="45.75" customHeight="1" x14ac:dyDescent="0.25">
      <c r="A63" s="73" t="s">
        <v>95</v>
      </c>
      <c r="B63" s="74" t="s">
        <v>20</v>
      </c>
      <c r="C63" s="74" t="s">
        <v>94</v>
      </c>
      <c r="D63" s="74" t="s">
        <v>96</v>
      </c>
      <c r="E63" s="74" t="s">
        <v>72</v>
      </c>
      <c r="F63" s="74"/>
      <c r="G63" s="79">
        <f t="shared" si="0"/>
        <v>4300</v>
      </c>
    </row>
    <row r="64" spans="1:7" ht="22.5" customHeight="1" x14ac:dyDescent="0.25">
      <c r="A64" s="73" t="s">
        <v>90</v>
      </c>
      <c r="B64" s="74" t="s">
        <v>20</v>
      </c>
      <c r="C64" s="74" t="s">
        <v>94</v>
      </c>
      <c r="D64" s="74" t="s">
        <v>96</v>
      </c>
      <c r="E64" s="74" t="s">
        <v>72</v>
      </c>
      <c r="F64" s="74" t="s">
        <v>68</v>
      </c>
      <c r="G64" s="79">
        <v>4300</v>
      </c>
    </row>
    <row r="65" spans="1:7" ht="31.5" customHeight="1" x14ac:dyDescent="0.25">
      <c r="A65" s="83" t="s">
        <v>97</v>
      </c>
      <c r="B65" s="80" t="s">
        <v>20</v>
      </c>
      <c r="C65" s="80" t="s">
        <v>98</v>
      </c>
      <c r="D65" s="74"/>
      <c r="E65" s="74"/>
      <c r="F65" s="74"/>
      <c r="G65" s="86">
        <v>127758.1</v>
      </c>
    </row>
    <row r="66" spans="1:7" ht="46.5" customHeight="1" x14ac:dyDescent="0.25">
      <c r="A66" s="83" t="s">
        <v>99</v>
      </c>
      <c r="B66" s="74" t="s">
        <v>20</v>
      </c>
      <c r="C66" s="74" t="s">
        <v>98</v>
      </c>
      <c r="D66" s="74" t="s">
        <v>199</v>
      </c>
      <c r="E66" s="74"/>
      <c r="F66" s="74"/>
      <c r="G66" s="86">
        <f>G67</f>
        <v>82808</v>
      </c>
    </row>
    <row r="67" spans="1:7" ht="31.5" customHeight="1" x14ac:dyDescent="0.25">
      <c r="A67" s="83" t="s">
        <v>71</v>
      </c>
      <c r="B67" s="74" t="s">
        <v>20</v>
      </c>
      <c r="C67" s="74" t="s">
        <v>98</v>
      </c>
      <c r="D67" s="74" t="s">
        <v>199</v>
      </c>
      <c r="E67" s="74" t="s">
        <v>72</v>
      </c>
      <c r="F67" s="74"/>
      <c r="G67" s="89">
        <f>G68+G69</f>
        <v>82808</v>
      </c>
    </row>
    <row r="68" spans="1:7" ht="31.5" customHeight="1" x14ac:dyDescent="0.25">
      <c r="A68" s="83" t="s">
        <v>67</v>
      </c>
      <c r="B68" s="74" t="s">
        <v>20</v>
      </c>
      <c r="C68" s="74" t="s">
        <v>98</v>
      </c>
      <c r="D68" s="74" t="s">
        <v>199</v>
      </c>
      <c r="E68" s="74" t="s">
        <v>72</v>
      </c>
      <c r="F68" s="74" t="s">
        <v>68</v>
      </c>
      <c r="G68" s="89">
        <v>60004</v>
      </c>
    </row>
    <row r="69" spans="1:7" ht="31.5" customHeight="1" x14ac:dyDescent="0.25">
      <c r="A69" s="83" t="s">
        <v>69</v>
      </c>
      <c r="B69" s="74" t="s">
        <v>20</v>
      </c>
      <c r="C69" s="74" t="s">
        <v>98</v>
      </c>
      <c r="D69" s="74" t="s">
        <v>199</v>
      </c>
      <c r="E69" s="74" t="s">
        <v>72</v>
      </c>
      <c r="F69" s="74" t="s">
        <v>77</v>
      </c>
      <c r="G69" s="89">
        <v>22804</v>
      </c>
    </row>
    <row r="70" spans="1:7" ht="42.75" customHeight="1" x14ac:dyDescent="0.25">
      <c r="A70" s="83" t="s">
        <v>99</v>
      </c>
      <c r="B70" s="74" t="s">
        <v>20</v>
      </c>
      <c r="C70" s="74" t="s">
        <v>98</v>
      </c>
      <c r="D70" s="74" t="s">
        <v>100</v>
      </c>
      <c r="E70" s="74"/>
      <c r="F70" s="74"/>
      <c r="G70" s="86">
        <v>43480.1</v>
      </c>
    </row>
    <row r="71" spans="1:7" ht="50.25" customHeight="1" x14ac:dyDescent="0.25">
      <c r="A71" s="83" t="s">
        <v>71</v>
      </c>
      <c r="B71" s="74" t="s">
        <v>20</v>
      </c>
      <c r="C71" s="74" t="s">
        <v>98</v>
      </c>
      <c r="D71" s="74" t="s">
        <v>100</v>
      </c>
      <c r="E71" s="74" t="s">
        <v>72</v>
      </c>
      <c r="F71" s="74"/>
      <c r="G71" s="79">
        <v>43480.1</v>
      </c>
    </row>
    <row r="72" spans="1:7" ht="17.25" customHeight="1" x14ac:dyDescent="0.25">
      <c r="A72" s="83" t="s">
        <v>67</v>
      </c>
      <c r="B72" s="74" t="s">
        <v>20</v>
      </c>
      <c r="C72" s="74" t="s">
        <v>98</v>
      </c>
      <c r="D72" s="74" t="s">
        <v>100</v>
      </c>
      <c r="E72" s="74" t="s">
        <v>72</v>
      </c>
      <c r="F72" s="74" t="s">
        <v>68</v>
      </c>
      <c r="G72" s="79">
        <v>35000.1</v>
      </c>
    </row>
    <row r="73" spans="1:7" ht="23.25" customHeight="1" x14ac:dyDescent="0.25">
      <c r="A73" s="83" t="s">
        <v>49</v>
      </c>
      <c r="B73" s="74" t="s">
        <v>20</v>
      </c>
      <c r="C73" s="74" t="s">
        <v>98</v>
      </c>
      <c r="D73" s="74" t="s">
        <v>100</v>
      </c>
      <c r="E73" s="74" t="s">
        <v>72</v>
      </c>
      <c r="F73" s="74" t="s">
        <v>50</v>
      </c>
      <c r="G73" s="79">
        <v>8480</v>
      </c>
    </row>
    <row r="74" spans="1:7" ht="23.25" customHeight="1" x14ac:dyDescent="0.25">
      <c r="A74" s="83" t="s">
        <v>71</v>
      </c>
      <c r="B74" s="74" t="s">
        <v>20</v>
      </c>
      <c r="C74" s="74" t="s">
        <v>98</v>
      </c>
      <c r="D74" s="74" t="s">
        <v>100</v>
      </c>
      <c r="E74" s="74" t="s">
        <v>47</v>
      </c>
      <c r="F74" s="74"/>
      <c r="G74" s="86">
        <f>G75</f>
        <v>1470</v>
      </c>
    </row>
    <row r="75" spans="1:7" ht="23.25" customHeight="1" x14ac:dyDescent="0.25">
      <c r="A75" s="83" t="s">
        <v>49</v>
      </c>
      <c r="B75" s="74" t="s">
        <v>20</v>
      </c>
      <c r="C75" s="74" t="s">
        <v>98</v>
      </c>
      <c r="D75" s="74" t="s">
        <v>100</v>
      </c>
      <c r="E75" s="74" t="s">
        <v>84</v>
      </c>
      <c r="F75" s="74" t="s">
        <v>50</v>
      </c>
      <c r="G75" s="79">
        <v>1470</v>
      </c>
    </row>
    <row r="76" spans="1:7" ht="31.5" customHeight="1" x14ac:dyDescent="0.25">
      <c r="A76" s="76" t="s">
        <v>101</v>
      </c>
      <c r="B76" s="80" t="s">
        <v>20</v>
      </c>
      <c r="C76" s="80" t="s">
        <v>102</v>
      </c>
      <c r="D76" s="80"/>
      <c r="E76" s="80"/>
      <c r="F76" s="80"/>
      <c r="G76" s="86">
        <f>G77</f>
        <v>63732</v>
      </c>
    </row>
    <row r="77" spans="1:7" ht="37.5" customHeight="1" x14ac:dyDescent="0.25">
      <c r="A77" s="73" t="s">
        <v>103</v>
      </c>
      <c r="B77" s="74" t="s">
        <v>20</v>
      </c>
      <c r="C77" s="74" t="s">
        <v>104</v>
      </c>
      <c r="D77" s="74"/>
      <c r="E77" s="74"/>
      <c r="F77" s="74"/>
      <c r="G77" s="79">
        <f>G78</f>
        <v>63732</v>
      </c>
    </row>
    <row r="78" spans="1:7" ht="51.75" customHeight="1" x14ac:dyDescent="0.25">
      <c r="A78" s="83" t="s">
        <v>105</v>
      </c>
      <c r="B78" s="74" t="s">
        <v>20</v>
      </c>
      <c r="C78" s="74" t="s">
        <v>104</v>
      </c>
      <c r="D78" s="74" t="s">
        <v>106</v>
      </c>
      <c r="E78" s="74"/>
      <c r="F78" s="74"/>
      <c r="G78" s="79">
        <f>G79</f>
        <v>63732</v>
      </c>
    </row>
    <row r="79" spans="1:7" ht="88.5" customHeight="1" x14ac:dyDescent="0.25">
      <c r="A79" s="73" t="s">
        <v>29</v>
      </c>
      <c r="B79" s="74" t="s">
        <v>20</v>
      </c>
      <c r="C79" s="74" t="s">
        <v>104</v>
      </c>
      <c r="D79" s="74" t="s">
        <v>106</v>
      </c>
      <c r="E79" s="74" t="s">
        <v>30</v>
      </c>
      <c r="F79" s="74"/>
      <c r="G79" s="79">
        <f>G80+G87</f>
        <v>63732</v>
      </c>
    </row>
    <row r="80" spans="1:7" ht="34.5" customHeight="1" x14ac:dyDescent="0.25">
      <c r="A80" s="83" t="s">
        <v>57</v>
      </c>
      <c r="B80" s="74" t="s">
        <v>20</v>
      </c>
      <c r="C80" s="74" t="s">
        <v>104</v>
      </c>
      <c r="D80" s="74" t="s">
        <v>106</v>
      </c>
      <c r="E80" s="74" t="s">
        <v>32</v>
      </c>
      <c r="F80" s="74"/>
      <c r="G80" s="79">
        <f>G81+G82</f>
        <v>39962.97</v>
      </c>
    </row>
    <row r="81" spans="1:7" ht="23.25" customHeight="1" x14ac:dyDescent="0.25">
      <c r="A81" s="83" t="s">
        <v>33</v>
      </c>
      <c r="B81" s="74" t="s">
        <v>20</v>
      </c>
      <c r="C81" s="74" t="s">
        <v>104</v>
      </c>
      <c r="D81" s="74" t="s">
        <v>106</v>
      </c>
      <c r="E81" s="74" t="s">
        <v>35</v>
      </c>
      <c r="F81" s="74" t="s">
        <v>36</v>
      </c>
      <c r="G81" s="79">
        <v>30693.49</v>
      </c>
    </row>
    <row r="82" spans="1:7" ht="22.5" customHeight="1" x14ac:dyDescent="0.25">
      <c r="A82" s="83" t="s">
        <v>107</v>
      </c>
      <c r="B82" s="74" t="s">
        <v>20</v>
      </c>
      <c r="C82" s="74" t="s">
        <v>104</v>
      </c>
      <c r="D82" s="74" t="s">
        <v>106</v>
      </c>
      <c r="E82" s="74" t="s">
        <v>35</v>
      </c>
      <c r="F82" s="74" t="s">
        <v>39</v>
      </c>
      <c r="G82" s="79">
        <v>9269.48</v>
      </c>
    </row>
    <row r="83" spans="1:7" ht="39.75" customHeight="1" x14ac:dyDescent="0.25">
      <c r="A83" s="83" t="s">
        <v>59</v>
      </c>
      <c r="B83" s="74" t="s">
        <v>20</v>
      </c>
      <c r="C83" s="74" t="s">
        <v>104</v>
      </c>
      <c r="D83" s="74" t="s">
        <v>106</v>
      </c>
      <c r="E83" s="74" t="s">
        <v>60</v>
      </c>
      <c r="F83" s="74"/>
      <c r="G83" s="79">
        <f>G84+G87</f>
        <v>23769.03</v>
      </c>
    </row>
    <row r="84" spans="1:7" ht="45" hidden="1" customHeight="1" x14ac:dyDescent="0.25">
      <c r="A84" s="83" t="s">
        <v>61</v>
      </c>
      <c r="B84" s="74" t="s">
        <v>20</v>
      </c>
      <c r="C84" s="74" t="s">
        <v>104</v>
      </c>
      <c r="D84" s="74" t="s">
        <v>106</v>
      </c>
      <c r="E84" s="74" t="s">
        <v>62</v>
      </c>
      <c r="F84" s="74"/>
      <c r="G84" s="79">
        <f>G85</f>
        <v>0</v>
      </c>
    </row>
    <row r="85" spans="1:7" ht="45" hidden="1" customHeight="1" x14ac:dyDescent="0.25">
      <c r="A85" s="83" t="s">
        <v>63</v>
      </c>
      <c r="B85" s="74" t="s">
        <v>20</v>
      </c>
      <c r="C85" s="74" t="s">
        <v>104</v>
      </c>
      <c r="D85" s="74" t="s">
        <v>106</v>
      </c>
      <c r="E85" s="74" t="s">
        <v>64</v>
      </c>
      <c r="F85" s="74"/>
      <c r="G85" s="79">
        <f>G86</f>
        <v>0</v>
      </c>
    </row>
    <row r="86" spans="1:7" ht="0.75" customHeight="1" x14ac:dyDescent="0.25">
      <c r="A86" s="83" t="s">
        <v>65</v>
      </c>
      <c r="B86" s="74" t="s">
        <v>20</v>
      </c>
      <c r="C86" s="74" t="s">
        <v>104</v>
      </c>
      <c r="D86" s="74" t="s">
        <v>106</v>
      </c>
      <c r="E86" s="74" t="s">
        <v>64</v>
      </c>
      <c r="F86" s="74" t="s">
        <v>66</v>
      </c>
      <c r="G86" s="79">
        <v>0</v>
      </c>
    </row>
    <row r="87" spans="1:7" ht="42.75" customHeight="1" x14ac:dyDescent="0.25">
      <c r="A87" s="83" t="s">
        <v>71</v>
      </c>
      <c r="B87" s="74" t="s">
        <v>20</v>
      </c>
      <c r="C87" s="74" t="s">
        <v>104</v>
      </c>
      <c r="D87" s="74" t="s">
        <v>106</v>
      </c>
      <c r="E87" s="74" t="s">
        <v>72</v>
      </c>
      <c r="F87" s="74"/>
      <c r="G87" s="79">
        <f>G88+G89+G90+G91+G92</f>
        <v>23769.03</v>
      </c>
    </row>
    <row r="88" spans="1:7" ht="23.25" customHeight="1" x14ac:dyDescent="0.25">
      <c r="A88" s="83" t="s">
        <v>73</v>
      </c>
      <c r="B88" s="74" t="s">
        <v>20</v>
      </c>
      <c r="C88" s="74" t="s">
        <v>104</v>
      </c>
      <c r="D88" s="74" t="s">
        <v>106</v>
      </c>
      <c r="E88" s="74" t="s">
        <v>72</v>
      </c>
      <c r="F88" s="74" t="s">
        <v>74</v>
      </c>
      <c r="G88" s="79">
        <v>3382</v>
      </c>
    </row>
    <row r="89" spans="1:7" ht="23.25" customHeight="1" x14ac:dyDescent="0.25">
      <c r="A89" s="73" t="s">
        <v>75</v>
      </c>
      <c r="B89" s="74" t="s">
        <v>20</v>
      </c>
      <c r="C89" s="74" t="s">
        <v>104</v>
      </c>
      <c r="D89" s="74" t="s">
        <v>106</v>
      </c>
      <c r="E89" s="88" t="s">
        <v>72</v>
      </c>
      <c r="F89" s="88" t="s">
        <v>76</v>
      </c>
      <c r="G89" s="79">
        <v>900</v>
      </c>
    </row>
    <row r="90" spans="1:7" ht="0.75" customHeight="1" x14ac:dyDescent="0.25">
      <c r="A90" s="83" t="s">
        <v>67</v>
      </c>
      <c r="B90" s="74" t="s">
        <v>20</v>
      </c>
      <c r="C90" s="74" t="s">
        <v>104</v>
      </c>
      <c r="D90" s="74" t="s">
        <v>106</v>
      </c>
      <c r="E90" s="74" t="s">
        <v>72</v>
      </c>
      <c r="F90" s="74" t="s">
        <v>68</v>
      </c>
      <c r="G90" s="79">
        <v>0</v>
      </c>
    </row>
    <row r="91" spans="1:7" ht="24.75" hidden="1" customHeight="1" x14ac:dyDescent="0.25">
      <c r="A91" s="83" t="s">
        <v>108</v>
      </c>
      <c r="B91" s="74" t="s">
        <v>20</v>
      </c>
      <c r="C91" s="74" t="s">
        <v>104</v>
      </c>
      <c r="D91" s="74" t="s">
        <v>106</v>
      </c>
      <c r="E91" s="74" t="s">
        <v>72</v>
      </c>
      <c r="F91" s="74" t="s">
        <v>77</v>
      </c>
      <c r="G91" s="79">
        <v>0</v>
      </c>
    </row>
    <row r="92" spans="1:7" ht="27" customHeight="1" x14ac:dyDescent="0.25">
      <c r="A92" s="83" t="s">
        <v>69</v>
      </c>
      <c r="B92" s="74" t="s">
        <v>20</v>
      </c>
      <c r="C92" s="74" t="s">
        <v>104</v>
      </c>
      <c r="D92" s="74" t="s">
        <v>106</v>
      </c>
      <c r="E92" s="74" t="s">
        <v>72</v>
      </c>
      <c r="F92" s="74" t="s">
        <v>70</v>
      </c>
      <c r="G92" s="79">
        <v>19487.03</v>
      </c>
    </row>
    <row r="93" spans="1:7" ht="41.25" customHeight="1" x14ac:dyDescent="0.25">
      <c r="A93" s="76" t="s">
        <v>109</v>
      </c>
      <c r="B93" s="80" t="s">
        <v>20</v>
      </c>
      <c r="C93" s="80" t="s">
        <v>110</v>
      </c>
      <c r="D93" s="80"/>
      <c r="E93" s="80"/>
      <c r="F93" s="80"/>
      <c r="G93" s="90">
        <v>336504.7</v>
      </c>
    </row>
    <row r="94" spans="1:7" ht="63" customHeight="1" x14ac:dyDescent="0.25">
      <c r="A94" s="91" t="s">
        <v>111</v>
      </c>
      <c r="B94" s="74" t="s">
        <v>20</v>
      </c>
      <c r="C94" s="74" t="s">
        <v>112</v>
      </c>
      <c r="D94" s="74"/>
      <c r="E94" s="74"/>
      <c r="F94" s="74"/>
      <c r="G94" s="82">
        <v>336504.7</v>
      </c>
    </row>
    <row r="95" spans="1:7" ht="56.25" customHeight="1" x14ac:dyDescent="0.25">
      <c r="A95" s="73" t="s">
        <v>113</v>
      </c>
      <c r="B95" s="74" t="s">
        <v>20</v>
      </c>
      <c r="C95" s="74" t="s">
        <v>112</v>
      </c>
      <c r="D95" s="74" t="s">
        <v>114</v>
      </c>
      <c r="E95" s="74"/>
      <c r="F95" s="74"/>
      <c r="G95" s="82">
        <v>336504.7</v>
      </c>
    </row>
    <row r="96" spans="1:7" ht="27" customHeight="1" x14ac:dyDescent="0.25">
      <c r="A96" s="73" t="s">
        <v>115</v>
      </c>
      <c r="B96" s="74" t="s">
        <v>20</v>
      </c>
      <c r="C96" s="74" t="s">
        <v>112</v>
      </c>
      <c r="D96" s="74" t="s">
        <v>116</v>
      </c>
      <c r="E96" s="74"/>
      <c r="F96" s="74"/>
      <c r="G96" s="82">
        <f>G97</f>
        <v>336504.7</v>
      </c>
    </row>
    <row r="97" spans="1:7" ht="40.5" customHeight="1" x14ac:dyDescent="0.25">
      <c r="A97" s="73" t="s">
        <v>59</v>
      </c>
      <c r="B97" s="74" t="s">
        <v>20</v>
      </c>
      <c r="C97" s="74" t="s">
        <v>112</v>
      </c>
      <c r="D97" s="74" t="s">
        <v>116</v>
      </c>
      <c r="E97" s="74" t="s">
        <v>60</v>
      </c>
      <c r="F97" s="74"/>
      <c r="G97" s="82">
        <v>336504.7</v>
      </c>
    </row>
    <row r="98" spans="1:7" ht="48" customHeight="1" x14ac:dyDescent="0.25">
      <c r="A98" s="83" t="s">
        <v>61</v>
      </c>
      <c r="B98" s="74" t="s">
        <v>20</v>
      </c>
      <c r="C98" s="74" t="s">
        <v>112</v>
      </c>
      <c r="D98" s="74" t="s">
        <v>116</v>
      </c>
      <c r="E98" s="88" t="s">
        <v>62</v>
      </c>
      <c r="F98" s="88"/>
      <c r="G98" s="82">
        <v>336504.7</v>
      </c>
    </row>
    <row r="99" spans="1:7" ht="48.75" customHeight="1" x14ac:dyDescent="0.25">
      <c r="A99" s="73" t="s">
        <v>75</v>
      </c>
      <c r="B99" s="74" t="s">
        <v>20</v>
      </c>
      <c r="C99" s="74" t="s">
        <v>112</v>
      </c>
      <c r="D99" s="74" t="s">
        <v>116</v>
      </c>
      <c r="E99" s="88" t="s">
        <v>72</v>
      </c>
      <c r="F99" s="88" t="s">
        <v>76</v>
      </c>
      <c r="G99" s="79">
        <v>99962</v>
      </c>
    </row>
    <row r="100" spans="1:7" ht="34.5" customHeight="1" x14ac:dyDescent="0.25">
      <c r="A100" s="83" t="s">
        <v>67</v>
      </c>
      <c r="B100" s="74" t="s">
        <v>20</v>
      </c>
      <c r="C100" s="74" t="s">
        <v>112</v>
      </c>
      <c r="D100" s="74" t="s">
        <v>116</v>
      </c>
      <c r="E100" s="88" t="s">
        <v>72</v>
      </c>
      <c r="F100" s="88" t="s">
        <v>68</v>
      </c>
      <c r="G100" s="79">
        <v>236542.7</v>
      </c>
    </row>
    <row r="101" spans="1:7" ht="31.5" customHeight="1" x14ac:dyDescent="0.25">
      <c r="A101" s="76" t="s">
        <v>117</v>
      </c>
      <c r="B101" s="80" t="s">
        <v>20</v>
      </c>
      <c r="C101" s="80" t="s">
        <v>118</v>
      </c>
      <c r="D101" s="80"/>
      <c r="E101" s="80"/>
      <c r="F101" s="80"/>
      <c r="G101" s="86">
        <f t="shared" ref="G101:G106" si="1">G102</f>
        <v>789600</v>
      </c>
    </row>
    <row r="102" spans="1:7" ht="33.75" customHeight="1" x14ac:dyDescent="0.25">
      <c r="A102" s="73" t="s">
        <v>119</v>
      </c>
      <c r="B102" s="74" t="s">
        <v>20</v>
      </c>
      <c r="C102" s="74" t="s">
        <v>120</v>
      </c>
      <c r="D102" s="74"/>
      <c r="E102" s="74"/>
      <c r="F102" s="74"/>
      <c r="G102" s="79">
        <f t="shared" si="1"/>
        <v>789600</v>
      </c>
    </row>
    <row r="103" spans="1:7" ht="50.25" customHeight="1" x14ac:dyDescent="0.25">
      <c r="A103" s="73" t="s">
        <v>121</v>
      </c>
      <c r="B103" s="74" t="s">
        <v>20</v>
      </c>
      <c r="C103" s="74" t="s">
        <v>120</v>
      </c>
      <c r="D103" s="74" t="s">
        <v>122</v>
      </c>
      <c r="E103" s="74"/>
      <c r="F103" s="74"/>
      <c r="G103" s="79">
        <f t="shared" si="1"/>
        <v>789600</v>
      </c>
    </row>
    <row r="104" spans="1:7" ht="22.5" customHeight="1" x14ac:dyDescent="0.25">
      <c r="A104" s="83" t="s">
        <v>123</v>
      </c>
      <c r="B104" s="74" t="s">
        <v>20</v>
      </c>
      <c r="C104" s="74" t="s">
        <v>120</v>
      </c>
      <c r="D104" s="74" t="s">
        <v>124</v>
      </c>
      <c r="E104" s="88"/>
      <c r="F104" s="88"/>
      <c r="G104" s="79">
        <f t="shared" si="1"/>
        <v>789600</v>
      </c>
    </row>
    <row r="105" spans="1:7" ht="36" customHeight="1" x14ac:dyDescent="0.25">
      <c r="A105" s="83" t="s">
        <v>59</v>
      </c>
      <c r="B105" s="74" t="s">
        <v>20</v>
      </c>
      <c r="C105" s="74" t="s">
        <v>120</v>
      </c>
      <c r="D105" s="74" t="s">
        <v>124</v>
      </c>
      <c r="E105" s="88" t="s">
        <v>60</v>
      </c>
      <c r="F105" s="88"/>
      <c r="G105" s="79">
        <f t="shared" si="1"/>
        <v>789600</v>
      </c>
    </row>
    <row r="106" spans="1:7" ht="42" customHeight="1" x14ac:dyDescent="0.25">
      <c r="A106" s="83" t="s">
        <v>61</v>
      </c>
      <c r="B106" s="74" t="s">
        <v>20</v>
      </c>
      <c r="C106" s="74" t="s">
        <v>120</v>
      </c>
      <c r="D106" s="74" t="s">
        <v>124</v>
      </c>
      <c r="E106" s="88" t="s">
        <v>62</v>
      </c>
      <c r="F106" s="88"/>
      <c r="G106" s="79">
        <f t="shared" si="1"/>
        <v>789600</v>
      </c>
    </row>
    <row r="107" spans="1:7" ht="51" customHeight="1" x14ac:dyDescent="0.25">
      <c r="A107" s="83" t="s">
        <v>61</v>
      </c>
      <c r="B107" s="74" t="s">
        <v>20</v>
      </c>
      <c r="C107" s="74" t="s">
        <v>120</v>
      </c>
      <c r="D107" s="74" t="s">
        <v>124</v>
      </c>
      <c r="E107" s="88" t="s">
        <v>72</v>
      </c>
      <c r="F107" s="88"/>
      <c r="G107" s="79">
        <f>G108+G109</f>
        <v>789600</v>
      </c>
    </row>
    <row r="108" spans="1:7" ht="36" customHeight="1" x14ac:dyDescent="0.25">
      <c r="A108" s="73" t="s">
        <v>125</v>
      </c>
      <c r="B108" s="74" t="s">
        <v>20</v>
      </c>
      <c r="C108" s="74" t="s">
        <v>120</v>
      </c>
      <c r="D108" s="74" t="s">
        <v>124</v>
      </c>
      <c r="E108" s="88" t="s">
        <v>72</v>
      </c>
      <c r="F108" s="88" t="s">
        <v>76</v>
      </c>
      <c r="G108" s="79">
        <v>756100</v>
      </c>
    </row>
    <row r="109" spans="1:7" ht="23.25" customHeight="1" x14ac:dyDescent="0.25">
      <c r="A109" s="83" t="s">
        <v>67</v>
      </c>
      <c r="B109" s="74" t="s">
        <v>20</v>
      </c>
      <c r="C109" s="74" t="s">
        <v>120</v>
      </c>
      <c r="D109" s="74" t="s">
        <v>124</v>
      </c>
      <c r="E109" s="88" t="s">
        <v>72</v>
      </c>
      <c r="F109" s="88" t="s">
        <v>68</v>
      </c>
      <c r="G109" s="79">
        <v>33500</v>
      </c>
    </row>
    <row r="110" spans="1:7" ht="42" customHeight="1" x14ac:dyDescent="0.25">
      <c r="A110" s="76" t="s">
        <v>126</v>
      </c>
      <c r="B110" s="80" t="s">
        <v>20</v>
      </c>
      <c r="C110" s="80" t="s">
        <v>127</v>
      </c>
      <c r="D110" s="80"/>
      <c r="E110" s="80"/>
      <c r="F110" s="80"/>
      <c r="G110" s="90">
        <v>2799014.56</v>
      </c>
    </row>
    <row r="111" spans="1:7" hidden="1" x14ac:dyDescent="0.25">
      <c r="A111" s="76"/>
      <c r="B111" s="80"/>
      <c r="C111" s="80"/>
      <c r="D111" s="80"/>
      <c r="E111" s="80"/>
      <c r="F111" s="80"/>
      <c r="G111" s="90"/>
    </row>
    <row r="112" spans="1:7" ht="74.25" customHeight="1" x14ac:dyDescent="0.25">
      <c r="A112" s="76" t="s">
        <v>128</v>
      </c>
      <c r="B112" s="80" t="s">
        <v>129</v>
      </c>
      <c r="C112" s="80" t="s">
        <v>201</v>
      </c>
      <c r="D112" s="80" t="s">
        <v>131</v>
      </c>
      <c r="E112" s="80" t="s">
        <v>129</v>
      </c>
      <c r="F112" s="80" t="s">
        <v>129</v>
      </c>
      <c r="G112" s="119">
        <f>G115</f>
        <v>111205.8</v>
      </c>
    </row>
    <row r="113" spans="1:7" ht="35.25" customHeight="1" x14ac:dyDescent="0.25">
      <c r="A113" s="83" t="s">
        <v>59</v>
      </c>
      <c r="B113" s="92" t="s">
        <v>20</v>
      </c>
      <c r="C113" s="92" t="s">
        <v>132</v>
      </c>
      <c r="D113" s="92" t="s">
        <v>131</v>
      </c>
      <c r="E113" s="92" t="s">
        <v>60</v>
      </c>
      <c r="F113" s="80"/>
      <c r="G113" s="93">
        <f>G114</f>
        <v>111205.8</v>
      </c>
    </row>
    <row r="114" spans="1:7" ht="46.5" customHeight="1" x14ac:dyDescent="0.25">
      <c r="A114" s="83" t="s">
        <v>61</v>
      </c>
      <c r="B114" s="92" t="s">
        <v>20</v>
      </c>
      <c r="C114" s="92" t="s">
        <v>132</v>
      </c>
      <c r="D114" s="92" t="s">
        <v>131</v>
      </c>
      <c r="E114" s="92" t="s">
        <v>72</v>
      </c>
      <c r="F114" s="80"/>
      <c r="G114" s="93">
        <f>G115</f>
        <v>111205.8</v>
      </c>
    </row>
    <row r="115" spans="1:7" ht="27.75" customHeight="1" x14ac:dyDescent="0.25">
      <c r="A115" s="94" t="s">
        <v>75</v>
      </c>
      <c r="B115" s="92" t="s">
        <v>20</v>
      </c>
      <c r="C115" s="92" t="s">
        <v>132</v>
      </c>
      <c r="D115" s="92" t="s">
        <v>131</v>
      </c>
      <c r="E115" s="92" t="s">
        <v>72</v>
      </c>
      <c r="F115" s="92" t="s">
        <v>76</v>
      </c>
      <c r="G115" s="95">
        <v>111205.8</v>
      </c>
    </row>
    <row r="116" spans="1:7" ht="66.75" customHeight="1" x14ac:dyDescent="0.25">
      <c r="A116" s="76" t="s">
        <v>136</v>
      </c>
      <c r="B116" s="80" t="s">
        <v>129</v>
      </c>
      <c r="C116" s="92" t="s">
        <v>134</v>
      </c>
      <c r="D116" s="92"/>
      <c r="E116" s="92"/>
      <c r="F116" s="92"/>
      <c r="G116" s="122">
        <f>G117+G120+G127</f>
        <v>2113173.9</v>
      </c>
    </row>
    <row r="117" spans="1:7" ht="75.75" customHeight="1" x14ac:dyDescent="0.25">
      <c r="A117" s="76" t="s">
        <v>139</v>
      </c>
      <c r="B117" s="80" t="s">
        <v>129</v>
      </c>
      <c r="C117" s="92" t="s">
        <v>134</v>
      </c>
      <c r="D117" s="80" t="s">
        <v>140</v>
      </c>
      <c r="E117" s="80" t="s">
        <v>129</v>
      </c>
      <c r="F117" s="80" t="s">
        <v>129</v>
      </c>
      <c r="G117" s="96">
        <f>G118</f>
        <v>1996173.9</v>
      </c>
    </row>
    <row r="118" spans="1:7" ht="34.5" customHeight="1" x14ac:dyDescent="0.25">
      <c r="A118" s="84" t="s">
        <v>141</v>
      </c>
      <c r="B118" s="80" t="s">
        <v>129</v>
      </c>
      <c r="C118" s="92" t="s">
        <v>134</v>
      </c>
      <c r="D118" s="80" t="s">
        <v>140</v>
      </c>
      <c r="E118" s="80" t="s">
        <v>72</v>
      </c>
      <c r="F118" s="80"/>
      <c r="G118" s="93">
        <f>G119</f>
        <v>1996173.9</v>
      </c>
    </row>
    <row r="119" spans="1:7" ht="34.5" customHeight="1" x14ac:dyDescent="0.25">
      <c r="A119" s="94" t="s">
        <v>75</v>
      </c>
      <c r="B119" s="92" t="s">
        <v>20</v>
      </c>
      <c r="C119" s="92" t="s">
        <v>134</v>
      </c>
      <c r="D119" s="92" t="s">
        <v>140</v>
      </c>
      <c r="E119" s="92" t="s">
        <v>72</v>
      </c>
      <c r="F119" s="92" t="s">
        <v>76</v>
      </c>
      <c r="G119" s="95">
        <v>1996173.9</v>
      </c>
    </row>
    <row r="120" spans="1:7" ht="57.75" customHeight="1" x14ac:dyDescent="0.25">
      <c r="A120" s="97" t="s">
        <v>202</v>
      </c>
      <c r="B120" s="80" t="s">
        <v>20</v>
      </c>
      <c r="C120" s="92" t="s">
        <v>134</v>
      </c>
      <c r="D120" s="80" t="s">
        <v>133</v>
      </c>
      <c r="E120" s="80" t="s">
        <v>129</v>
      </c>
      <c r="F120" s="80" t="s">
        <v>129</v>
      </c>
      <c r="G120" s="95">
        <f>G121+G124</f>
        <v>72000</v>
      </c>
    </row>
    <row r="121" spans="1:7" ht="33" customHeight="1" x14ac:dyDescent="0.25">
      <c r="A121" s="83" t="s">
        <v>59</v>
      </c>
      <c r="B121" s="80" t="s">
        <v>20</v>
      </c>
      <c r="C121" s="92" t="s">
        <v>134</v>
      </c>
      <c r="D121" s="80" t="s">
        <v>133</v>
      </c>
      <c r="E121" s="80" t="s">
        <v>60</v>
      </c>
      <c r="F121" s="80"/>
      <c r="G121" s="90">
        <f>G122</f>
        <v>32000</v>
      </c>
    </row>
    <row r="122" spans="1:7" ht="42" customHeight="1" x14ac:dyDescent="0.25">
      <c r="A122" s="83" t="s">
        <v>61</v>
      </c>
      <c r="B122" s="80" t="s">
        <v>20</v>
      </c>
      <c r="C122" s="92" t="s">
        <v>134</v>
      </c>
      <c r="D122" s="80" t="s">
        <v>133</v>
      </c>
      <c r="E122" s="80" t="s">
        <v>72</v>
      </c>
      <c r="F122" s="92"/>
      <c r="G122" s="95">
        <f>G123</f>
        <v>32000</v>
      </c>
    </row>
    <row r="123" spans="1:7" ht="34.5" customHeight="1" x14ac:dyDescent="0.25">
      <c r="A123" s="94" t="s">
        <v>75</v>
      </c>
      <c r="B123" s="80" t="s">
        <v>20</v>
      </c>
      <c r="C123" s="92" t="s">
        <v>134</v>
      </c>
      <c r="D123" s="80" t="s">
        <v>133</v>
      </c>
      <c r="E123" s="80" t="s">
        <v>72</v>
      </c>
      <c r="F123" s="92" t="s">
        <v>76</v>
      </c>
      <c r="G123" s="95">
        <v>32000</v>
      </c>
    </row>
    <row r="124" spans="1:7" ht="0.75" customHeight="1" x14ac:dyDescent="0.25">
      <c r="A124" s="98"/>
      <c r="B124" s="80" t="s">
        <v>20</v>
      </c>
      <c r="C124" s="92" t="s">
        <v>134</v>
      </c>
      <c r="D124" s="80" t="s">
        <v>133</v>
      </c>
      <c r="E124" s="80" t="s">
        <v>129</v>
      </c>
      <c r="F124" s="80"/>
      <c r="G124" s="95">
        <f>G125</f>
        <v>40000</v>
      </c>
    </row>
    <row r="125" spans="1:7" ht="25.5" customHeight="1" x14ac:dyDescent="0.25">
      <c r="A125" s="83" t="s">
        <v>203</v>
      </c>
      <c r="B125" s="80" t="s">
        <v>20</v>
      </c>
      <c r="C125" s="92" t="s">
        <v>134</v>
      </c>
      <c r="D125" s="80" t="s">
        <v>133</v>
      </c>
      <c r="E125" s="80" t="s">
        <v>47</v>
      </c>
      <c r="F125" s="92"/>
      <c r="G125" s="95">
        <f>G126</f>
        <v>40000</v>
      </c>
    </row>
    <row r="126" spans="1:7" ht="46.5" customHeight="1" x14ac:dyDescent="0.25">
      <c r="A126" s="94" t="s">
        <v>138</v>
      </c>
      <c r="B126" s="80" t="s">
        <v>20</v>
      </c>
      <c r="C126" s="92" t="s">
        <v>134</v>
      </c>
      <c r="D126" s="80" t="s">
        <v>133</v>
      </c>
      <c r="E126" s="80" t="s">
        <v>135</v>
      </c>
      <c r="F126" s="92" t="s">
        <v>64</v>
      </c>
      <c r="G126" s="95">
        <v>40000</v>
      </c>
    </row>
    <row r="127" spans="1:7" ht="45" hidden="1" customHeight="1" x14ac:dyDescent="0.25">
      <c r="A127" s="76"/>
      <c r="B127" s="80" t="s">
        <v>20</v>
      </c>
      <c r="C127" s="92" t="s">
        <v>134</v>
      </c>
      <c r="D127" s="80" t="s">
        <v>137</v>
      </c>
      <c r="E127" s="80" t="s">
        <v>47</v>
      </c>
      <c r="F127" s="80"/>
      <c r="G127" s="93">
        <f>G128</f>
        <v>45000</v>
      </c>
    </row>
    <row r="128" spans="1:7" ht="26.25" customHeight="1" x14ac:dyDescent="0.25">
      <c r="A128" s="83" t="s">
        <v>203</v>
      </c>
      <c r="B128" s="80" t="s">
        <v>20</v>
      </c>
      <c r="C128" s="92" t="s">
        <v>134</v>
      </c>
      <c r="D128" s="80" t="s">
        <v>137</v>
      </c>
      <c r="E128" s="80" t="s">
        <v>47</v>
      </c>
      <c r="F128" s="92"/>
      <c r="G128" s="93">
        <f>G129</f>
        <v>45000</v>
      </c>
    </row>
    <row r="129" spans="1:7" ht="50.25" customHeight="1" x14ac:dyDescent="0.25">
      <c r="A129" s="94" t="s">
        <v>138</v>
      </c>
      <c r="B129" s="80" t="s">
        <v>20</v>
      </c>
      <c r="C129" s="92" t="s">
        <v>134</v>
      </c>
      <c r="D129" s="80" t="s">
        <v>137</v>
      </c>
      <c r="E129" s="80" t="s">
        <v>135</v>
      </c>
      <c r="F129" s="92" t="s">
        <v>64</v>
      </c>
      <c r="G129" s="95">
        <v>45000</v>
      </c>
    </row>
    <row r="130" spans="1:7" ht="21" customHeight="1" x14ac:dyDescent="0.25">
      <c r="A130" s="76" t="s">
        <v>143</v>
      </c>
      <c r="B130" s="80" t="s">
        <v>20</v>
      </c>
      <c r="C130" s="80" t="s">
        <v>144</v>
      </c>
      <c r="D130" s="80"/>
      <c r="E130" s="80"/>
      <c r="F130" s="80"/>
      <c r="G130" s="121">
        <v>574634.86</v>
      </c>
    </row>
    <row r="131" spans="1:7" ht="53.25" customHeight="1" x14ac:dyDescent="0.25">
      <c r="A131" s="73" t="s">
        <v>145</v>
      </c>
      <c r="B131" s="74" t="s">
        <v>20</v>
      </c>
      <c r="C131" s="74" t="s">
        <v>144</v>
      </c>
      <c r="D131" s="74" t="s">
        <v>146</v>
      </c>
      <c r="E131" s="74"/>
      <c r="F131" s="74"/>
      <c r="G131" s="89">
        <v>549183.86</v>
      </c>
    </row>
    <row r="132" spans="1:7" ht="48.75" customHeight="1" x14ac:dyDescent="0.25">
      <c r="A132" s="73" t="s">
        <v>148</v>
      </c>
      <c r="B132" s="74" t="s">
        <v>20</v>
      </c>
      <c r="C132" s="74" t="s">
        <v>144</v>
      </c>
      <c r="D132" s="74" t="s">
        <v>150</v>
      </c>
      <c r="E132" s="74"/>
      <c r="F132" s="74"/>
      <c r="G132" s="89">
        <v>549183.86</v>
      </c>
    </row>
    <row r="133" spans="1:7" ht="34.5" customHeight="1" x14ac:dyDescent="0.25">
      <c r="A133" s="73" t="s">
        <v>75</v>
      </c>
      <c r="B133" s="74" t="s">
        <v>20</v>
      </c>
      <c r="C133" s="74" t="s">
        <v>144</v>
      </c>
      <c r="D133" s="74" t="s">
        <v>150</v>
      </c>
      <c r="E133" s="74" t="s">
        <v>72</v>
      </c>
      <c r="F133" s="74" t="s">
        <v>76</v>
      </c>
      <c r="G133" s="79">
        <v>226898.5</v>
      </c>
    </row>
    <row r="134" spans="1:7" ht="21" customHeight="1" x14ac:dyDescent="0.25">
      <c r="A134" s="73" t="s">
        <v>67</v>
      </c>
      <c r="B134" s="74" t="s">
        <v>20</v>
      </c>
      <c r="C134" s="74" t="s">
        <v>144</v>
      </c>
      <c r="D134" s="74" t="s">
        <v>150</v>
      </c>
      <c r="E134" s="74" t="s">
        <v>72</v>
      </c>
      <c r="F134" s="74" t="s">
        <v>68</v>
      </c>
      <c r="G134" s="79">
        <v>229635.36</v>
      </c>
    </row>
    <row r="135" spans="1:7" ht="27.75" customHeight="1" x14ac:dyDescent="0.25">
      <c r="A135" s="83" t="s">
        <v>108</v>
      </c>
      <c r="B135" s="74" t="s">
        <v>20</v>
      </c>
      <c r="C135" s="74" t="s">
        <v>144</v>
      </c>
      <c r="D135" s="74" t="s">
        <v>150</v>
      </c>
      <c r="E135" s="74" t="s">
        <v>72</v>
      </c>
      <c r="F135" s="74" t="s">
        <v>77</v>
      </c>
      <c r="G135" s="79">
        <v>68800</v>
      </c>
    </row>
    <row r="136" spans="1:7" ht="29.25" customHeight="1" x14ac:dyDescent="0.25">
      <c r="A136" s="83" t="s">
        <v>69</v>
      </c>
      <c r="B136" s="74" t="s">
        <v>20</v>
      </c>
      <c r="C136" s="74" t="s">
        <v>144</v>
      </c>
      <c r="D136" s="74" t="s">
        <v>150</v>
      </c>
      <c r="E136" s="74" t="s">
        <v>72</v>
      </c>
      <c r="F136" s="74" t="s">
        <v>70</v>
      </c>
      <c r="G136" s="79">
        <v>23850</v>
      </c>
    </row>
    <row r="137" spans="1:7" ht="29.25" customHeight="1" x14ac:dyDescent="0.25">
      <c r="A137" s="83" t="s">
        <v>59</v>
      </c>
      <c r="B137" s="74" t="s">
        <v>20</v>
      </c>
      <c r="C137" s="74" t="s">
        <v>144</v>
      </c>
      <c r="D137" s="74" t="s">
        <v>150</v>
      </c>
      <c r="E137" s="74" t="s">
        <v>160</v>
      </c>
      <c r="F137" s="74"/>
      <c r="G137" s="120">
        <f>G138</f>
        <v>25451</v>
      </c>
    </row>
    <row r="138" spans="1:7" ht="29.25" customHeight="1" x14ac:dyDescent="0.25">
      <c r="A138" s="83" t="s">
        <v>61</v>
      </c>
      <c r="B138" s="74" t="s">
        <v>20</v>
      </c>
      <c r="C138" s="74" t="s">
        <v>144</v>
      </c>
      <c r="D138" s="74" t="s">
        <v>150</v>
      </c>
      <c r="E138" s="74" t="s">
        <v>164</v>
      </c>
      <c r="F138" s="74"/>
      <c r="G138" s="79">
        <f>G139</f>
        <v>25451</v>
      </c>
    </row>
    <row r="139" spans="1:7" ht="29.25" customHeight="1" x14ac:dyDescent="0.25">
      <c r="A139" s="83" t="s">
        <v>205</v>
      </c>
      <c r="B139" s="74" t="s">
        <v>20</v>
      </c>
      <c r="C139" s="74" t="s">
        <v>144</v>
      </c>
      <c r="D139" s="74" t="s">
        <v>150</v>
      </c>
      <c r="E139" s="74" t="s">
        <v>164</v>
      </c>
      <c r="F139" s="74" t="s">
        <v>166</v>
      </c>
      <c r="G139" s="79">
        <v>25451</v>
      </c>
    </row>
    <row r="140" spans="1:7" ht="28.5" customHeight="1" x14ac:dyDescent="0.25">
      <c r="A140" s="76" t="s">
        <v>180</v>
      </c>
      <c r="B140" s="80" t="s">
        <v>20</v>
      </c>
      <c r="C140" s="80" t="s">
        <v>181</v>
      </c>
      <c r="D140" s="80"/>
      <c r="E140" s="80"/>
      <c r="F140" s="80"/>
      <c r="G140" s="86">
        <v>1380168.59</v>
      </c>
    </row>
    <row r="141" spans="1:7" ht="22.5" customHeight="1" x14ac:dyDescent="0.25">
      <c r="A141" s="83" t="s">
        <v>182</v>
      </c>
      <c r="B141" s="80"/>
      <c r="C141" s="88" t="s">
        <v>183</v>
      </c>
      <c r="D141" s="80"/>
      <c r="E141" s="80"/>
      <c r="F141" s="80"/>
      <c r="G141" s="79">
        <v>1380168.59</v>
      </c>
    </row>
    <row r="142" spans="1:7" ht="61.5" customHeight="1" x14ac:dyDescent="0.25">
      <c r="A142" s="73" t="s">
        <v>184</v>
      </c>
      <c r="B142" s="88" t="s">
        <v>20</v>
      </c>
      <c r="C142" s="88" t="s">
        <v>183</v>
      </c>
      <c r="D142" s="88" t="s">
        <v>185</v>
      </c>
      <c r="E142" s="88"/>
      <c r="F142" s="88"/>
      <c r="G142" s="79">
        <v>1380168.59</v>
      </c>
    </row>
    <row r="143" spans="1:7" ht="58.5" customHeight="1" x14ac:dyDescent="0.25">
      <c r="A143" s="73" t="s">
        <v>184</v>
      </c>
      <c r="B143" s="88" t="s">
        <v>20</v>
      </c>
      <c r="C143" s="88" t="s">
        <v>183</v>
      </c>
      <c r="D143" s="88" t="s">
        <v>185</v>
      </c>
      <c r="E143" s="99"/>
      <c r="F143" s="99"/>
      <c r="G143" s="79">
        <v>1380168.59</v>
      </c>
    </row>
    <row r="144" spans="1:7" ht="28.5" customHeight="1" x14ac:dyDescent="0.25">
      <c r="A144" s="100" t="s">
        <v>169</v>
      </c>
      <c r="B144" s="88" t="s">
        <v>20</v>
      </c>
      <c r="C144" s="88" t="s">
        <v>183</v>
      </c>
      <c r="D144" s="88" t="s">
        <v>185</v>
      </c>
      <c r="E144" s="88" t="s">
        <v>170</v>
      </c>
      <c r="F144" s="88"/>
      <c r="G144" s="79">
        <v>1380168.59</v>
      </c>
    </row>
    <row r="145" spans="1:7" ht="30.75" customHeight="1" x14ac:dyDescent="0.25">
      <c r="A145" s="73" t="s">
        <v>186</v>
      </c>
      <c r="B145" s="88" t="s">
        <v>20</v>
      </c>
      <c r="C145" s="88" t="s">
        <v>183</v>
      </c>
      <c r="D145" s="88" t="s">
        <v>185</v>
      </c>
      <c r="E145" s="101" t="s">
        <v>172</v>
      </c>
      <c r="F145" s="101"/>
      <c r="G145" s="79">
        <v>1380168.59</v>
      </c>
    </row>
    <row r="146" spans="1:7" ht="26.25" customHeight="1" x14ac:dyDescent="0.25">
      <c r="A146" s="73" t="s">
        <v>186</v>
      </c>
      <c r="B146" s="88" t="s">
        <v>20</v>
      </c>
      <c r="C146" s="88" t="s">
        <v>183</v>
      </c>
      <c r="D146" s="88" t="s">
        <v>185</v>
      </c>
      <c r="E146" s="101" t="s">
        <v>172</v>
      </c>
      <c r="F146" s="101" t="s">
        <v>173</v>
      </c>
      <c r="G146" s="79">
        <v>1380168.59</v>
      </c>
    </row>
    <row r="147" spans="1:7" ht="31.5" customHeight="1" x14ac:dyDescent="0.25">
      <c r="A147" s="76" t="s">
        <v>153</v>
      </c>
      <c r="B147" s="80" t="s">
        <v>20</v>
      </c>
      <c r="C147" s="80" t="s">
        <v>154</v>
      </c>
      <c r="D147" s="80"/>
      <c r="E147" s="80"/>
      <c r="F147" s="80"/>
      <c r="G147" s="86">
        <v>415019.25</v>
      </c>
    </row>
    <row r="148" spans="1:7" ht="30" customHeight="1" x14ac:dyDescent="0.25">
      <c r="A148" s="102" t="s">
        <v>155</v>
      </c>
      <c r="B148" s="92" t="s">
        <v>20</v>
      </c>
      <c r="C148" s="92" t="s">
        <v>156</v>
      </c>
      <c r="D148" s="92" t="s">
        <v>157</v>
      </c>
      <c r="E148" s="92"/>
      <c r="F148" s="92"/>
      <c r="G148" s="89">
        <v>17586.72</v>
      </c>
    </row>
    <row r="149" spans="1:7" ht="34.5" customHeight="1" x14ac:dyDescent="0.25">
      <c r="A149" s="102" t="s">
        <v>155</v>
      </c>
      <c r="B149" s="92" t="s">
        <v>20</v>
      </c>
      <c r="C149" s="92" t="s">
        <v>156</v>
      </c>
      <c r="D149" s="92" t="s">
        <v>158</v>
      </c>
      <c r="E149" s="92"/>
      <c r="F149" s="92"/>
      <c r="G149" s="89">
        <v>17586.72</v>
      </c>
    </row>
    <row r="150" spans="1:7" ht="30.75" customHeight="1" x14ac:dyDescent="0.25">
      <c r="A150" s="102" t="s">
        <v>159</v>
      </c>
      <c r="B150" s="92" t="s">
        <v>20</v>
      </c>
      <c r="C150" s="92" t="s">
        <v>156</v>
      </c>
      <c r="D150" s="92" t="s">
        <v>158</v>
      </c>
      <c r="E150" s="92" t="s">
        <v>160</v>
      </c>
      <c r="F150" s="92"/>
      <c r="G150" s="89">
        <v>17586.72</v>
      </c>
    </row>
    <row r="151" spans="1:7" ht="41.25" customHeight="1" x14ac:dyDescent="0.25">
      <c r="A151" s="102" t="s">
        <v>161</v>
      </c>
      <c r="B151" s="92" t="s">
        <v>20</v>
      </c>
      <c r="C151" s="92" t="s">
        <v>156</v>
      </c>
      <c r="D151" s="92" t="s">
        <v>158</v>
      </c>
      <c r="E151" s="92" t="s">
        <v>162</v>
      </c>
      <c r="F151" s="92"/>
      <c r="G151" s="89">
        <v>17586.72</v>
      </c>
    </row>
    <row r="152" spans="1:7" ht="45" customHeight="1" x14ac:dyDescent="0.25">
      <c r="A152" s="102" t="s">
        <v>165</v>
      </c>
      <c r="B152" s="92" t="s">
        <v>20</v>
      </c>
      <c r="C152" s="92" t="s">
        <v>156</v>
      </c>
      <c r="D152" s="92" t="s">
        <v>158</v>
      </c>
      <c r="E152" s="92" t="s">
        <v>164</v>
      </c>
      <c r="F152" s="92" t="s">
        <v>166</v>
      </c>
      <c r="G152" s="89">
        <v>35000</v>
      </c>
    </row>
    <row r="153" spans="1:7" ht="138.75" customHeight="1" x14ac:dyDescent="0.25">
      <c r="A153" s="102" t="s">
        <v>167</v>
      </c>
      <c r="B153" s="74" t="s">
        <v>79</v>
      </c>
      <c r="C153" s="74" t="s">
        <v>156</v>
      </c>
      <c r="D153" s="74" t="s">
        <v>168</v>
      </c>
      <c r="E153" s="88"/>
      <c r="F153" s="88"/>
      <c r="G153" s="120">
        <f>G154</f>
        <v>175079.03</v>
      </c>
    </row>
    <row r="154" spans="1:7" ht="37.5" customHeight="1" x14ac:dyDescent="0.25">
      <c r="A154" s="100" t="s">
        <v>169</v>
      </c>
      <c r="B154" s="74" t="s">
        <v>79</v>
      </c>
      <c r="C154" s="74" t="s">
        <v>156</v>
      </c>
      <c r="D154" s="74" t="s">
        <v>168</v>
      </c>
      <c r="E154" s="88" t="s">
        <v>170</v>
      </c>
      <c r="F154" s="88"/>
      <c r="G154" s="79">
        <f>G155</f>
        <v>175079.03</v>
      </c>
    </row>
    <row r="155" spans="1:7" ht="29.25" customHeight="1" x14ac:dyDescent="0.25">
      <c r="A155" s="103" t="s">
        <v>171</v>
      </c>
      <c r="B155" s="74" t="s">
        <v>79</v>
      </c>
      <c r="C155" s="74" t="s">
        <v>156</v>
      </c>
      <c r="D155" s="74" t="s">
        <v>168</v>
      </c>
      <c r="E155" s="88" t="s">
        <v>172</v>
      </c>
      <c r="F155" s="88"/>
      <c r="G155" s="79">
        <f>G156</f>
        <v>175079.03</v>
      </c>
    </row>
    <row r="156" spans="1:7" ht="34.5" customHeight="1" x14ac:dyDescent="0.25">
      <c r="A156" s="103" t="s">
        <v>171</v>
      </c>
      <c r="B156" s="74" t="s">
        <v>20</v>
      </c>
      <c r="C156" s="74" t="s">
        <v>156</v>
      </c>
      <c r="D156" s="74" t="s">
        <v>168</v>
      </c>
      <c r="E156" s="88" t="s">
        <v>172</v>
      </c>
      <c r="F156" s="88" t="s">
        <v>173</v>
      </c>
      <c r="G156" s="79">
        <v>175079.03</v>
      </c>
    </row>
    <row r="157" spans="1:7" ht="75" customHeight="1" x14ac:dyDescent="0.25">
      <c r="A157" s="104" t="s">
        <v>174</v>
      </c>
      <c r="B157" s="70" t="s">
        <v>20</v>
      </c>
      <c r="C157" s="70" t="s">
        <v>156</v>
      </c>
      <c r="D157" s="70" t="s">
        <v>175</v>
      </c>
      <c r="E157" s="125" t="s">
        <v>129</v>
      </c>
      <c r="F157" s="125" t="s">
        <v>129</v>
      </c>
      <c r="G157" s="123">
        <f>G158</f>
        <v>109349.5</v>
      </c>
    </row>
    <row r="158" spans="1:7" ht="32.25" customHeight="1" x14ac:dyDescent="0.25">
      <c r="A158" s="102" t="s">
        <v>165</v>
      </c>
      <c r="B158" s="74" t="s">
        <v>20</v>
      </c>
      <c r="C158" s="74" t="s">
        <v>156</v>
      </c>
      <c r="D158" s="74" t="s">
        <v>175</v>
      </c>
      <c r="E158" s="88" t="s">
        <v>176</v>
      </c>
      <c r="F158" s="88" t="s">
        <v>166</v>
      </c>
      <c r="G158" s="79">
        <v>109349.5</v>
      </c>
    </row>
    <row r="159" spans="1:7" ht="72.75" customHeight="1" x14ac:dyDescent="0.25">
      <c r="A159" s="104" t="s">
        <v>177</v>
      </c>
      <c r="B159" s="70" t="s">
        <v>129</v>
      </c>
      <c r="C159" s="70" t="s">
        <v>156</v>
      </c>
      <c r="D159" s="70" t="s">
        <v>178</v>
      </c>
      <c r="E159" s="125" t="s">
        <v>129</v>
      </c>
      <c r="F159" s="125" t="s">
        <v>129</v>
      </c>
      <c r="G159" s="105">
        <f>G160</f>
        <v>113004</v>
      </c>
    </row>
    <row r="160" spans="1:7" ht="33.75" customHeight="1" x14ac:dyDescent="0.25">
      <c r="A160" s="103" t="s">
        <v>165</v>
      </c>
      <c r="B160" s="74" t="s">
        <v>20</v>
      </c>
      <c r="C160" s="74" t="s">
        <v>156</v>
      </c>
      <c r="D160" s="74" t="s">
        <v>179</v>
      </c>
      <c r="E160" s="88" t="s">
        <v>176</v>
      </c>
      <c r="F160" s="88" t="s">
        <v>166</v>
      </c>
      <c r="G160" s="120">
        <v>113004</v>
      </c>
    </row>
    <row r="161" spans="1:7" ht="31.5" customHeight="1" x14ac:dyDescent="0.25">
      <c r="A161" s="100" t="s">
        <v>187</v>
      </c>
      <c r="B161" s="106" t="s">
        <v>20</v>
      </c>
      <c r="C161" s="107" t="s">
        <v>188</v>
      </c>
      <c r="D161" s="107"/>
      <c r="E161" s="108"/>
      <c r="F161" s="108"/>
      <c r="G161" s="87">
        <f t="shared" ref="G161:G166" si="2">G162</f>
        <v>5000</v>
      </c>
    </row>
    <row r="162" spans="1:7" ht="22.5" customHeight="1" x14ac:dyDescent="0.25">
      <c r="A162" s="103" t="s">
        <v>187</v>
      </c>
      <c r="B162" s="109" t="s">
        <v>20</v>
      </c>
      <c r="C162" s="107" t="s">
        <v>189</v>
      </c>
      <c r="D162" s="107"/>
      <c r="E162" s="107"/>
      <c r="F162" s="107"/>
      <c r="G162" s="110">
        <f t="shared" si="2"/>
        <v>5000</v>
      </c>
    </row>
    <row r="163" spans="1:7" ht="45.75" customHeight="1" x14ac:dyDescent="0.25">
      <c r="A163" s="111" t="s">
        <v>190</v>
      </c>
      <c r="B163" s="109" t="s">
        <v>20</v>
      </c>
      <c r="C163" s="107" t="s">
        <v>189</v>
      </c>
      <c r="D163" s="124" t="s">
        <v>191</v>
      </c>
      <c r="E163" s="112"/>
      <c r="F163" s="112"/>
      <c r="G163" s="110">
        <f t="shared" si="2"/>
        <v>5000</v>
      </c>
    </row>
    <row r="164" spans="1:7" ht="93" customHeight="1" x14ac:dyDescent="0.25">
      <c r="A164" s="73" t="s">
        <v>192</v>
      </c>
      <c r="B164" s="109" t="s">
        <v>20</v>
      </c>
      <c r="C164" s="107" t="s">
        <v>189</v>
      </c>
      <c r="D164" s="112" t="s">
        <v>193</v>
      </c>
      <c r="E164" s="112"/>
      <c r="F164" s="112"/>
      <c r="G164" s="110">
        <f t="shared" si="2"/>
        <v>5000</v>
      </c>
    </row>
    <row r="165" spans="1:7" ht="36" customHeight="1" x14ac:dyDescent="0.25">
      <c r="A165" s="100" t="s">
        <v>169</v>
      </c>
      <c r="B165" s="109" t="s">
        <v>20</v>
      </c>
      <c r="C165" s="107" t="s">
        <v>189</v>
      </c>
      <c r="D165" s="112" t="s">
        <v>193</v>
      </c>
      <c r="E165" s="101" t="s">
        <v>170</v>
      </c>
      <c r="F165" s="101"/>
      <c r="G165" s="110">
        <f t="shared" si="2"/>
        <v>5000</v>
      </c>
    </row>
    <row r="166" spans="1:7" ht="35.25" customHeight="1" x14ac:dyDescent="0.25">
      <c r="A166" s="73" t="s">
        <v>186</v>
      </c>
      <c r="B166" s="109" t="s">
        <v>20</v>
      </c>
      <c r="C166" s="107" t="s">
        <v>189</v>
      </c>
      <c r="D166" s="112" t="s">
        <v>193</v>
      </c>
      <c r="E166" s="113" t="s">
        <v>172</v>
      </c>
      <c r="F166" s="113"/>
      <c r="G166" s="114">
        <f t="shared" si="2"/>
        <v>5000</v>
      </c>
    </row>
    <row r="167" spans="1:7" ht="42.75" customHeight="1" x14ac:dyDescent="0.25">
      <c r="A167" s="73" t="s">
        <v>186</v>
      </c>
      <c r="B167" s="109" t="s">
        <v>20</v>
      </c>
      <c r="C167" s="107" t="s">
        <v>189</v>
      </c>
      <c r="D167" s="112" t="s">
        <v>193</v>
      </c>
      <c r="E167" s="113" t="s">
        <v>172</v>
      </c>
      <c r="F167" s="113" t="s">
        <v>173</v>
      </c>
      <c r="G167" s="114">
        <v>5000</v>
      </c>
    </row>
    <row r="168" spans="1:7" x14ac:dyDescent="0.25">
      <c r="A168" s="115" t="s">
        <v>194</v>
      </c>
      <c r="B168" s="116"/>
      <c r="C168" s="116"/>
      <c r="D168" s="116"/>
      <c r="E168" s="116"/>
      <c r="F168" s="116"/>
      <c r="G168" s="117">
        <f>G11</f>
        <v>8043759.6299999999</v>
      </c>
    </row>
    <row r="169" spans="1:7" x14ac:dyDescent="0.25">
      <c r="A169" s="51"/>
      <c r="B169" s="51"/>
      <c r="C169" s="51"/>
      <c r="D169" s="51"/>
      <c r="E169" s="51"/>
      <c r="F169" s="51"/>
      <c r="G169" s="52"/>
    </row>
  </sheetData>
  <mergeCells count="6">
    <mergeCell ref="A8:A9"/>
    <mergeCell ref="A1:G1"/>
    <mergeCell ref="A2:G2"/>
    <mergeCell ref="A3:G3"/>
    <mergeCell ref="A4:G4"/>
    <mergeCell ref="A5:G7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workbookViewId="0"/>
  </sheetViews>
  <sheetFormatPr defaultRowHeight="15" x14ac:dyDescent="0.25"/>
  <cols>
    <col min="1" max="1" width="27" customWidth="1"/>
    <col min="7" max="7" width="21.85546875" customWidth="1"/>
    <col min="8" max="8" width="9.85546875" customWidth="1"/>
  </cols>
  <sheetData>
    <row r="1" spans="1:7" x14ac:dyDescent="0.25">
      <c r="A1" s="58" t="s">
        <v>195</v>
      </c>
      <c r="B1" s="58"/>
      <c r="C1" s="58"/>
      <c r="D1" s="58"/>
      <c r="E1" s="58"/>
      <c r="F1" s="58"/>
      <c r="G1" s="58"/>
    </row>
    <row r="2" spans="1:7" x14ac:dyDescent="0.25">
      <c r="A2" s="59" t="s">
        <v>196</v>
      </c>
      <c r="B2" s="59"/>
      <c r="C2" s="59"/>
      <c r="D2" s="59"/>
      <c r="E2" s="59"/>
      <c r="F2" s="59"/>
      <c r="G2" s="59"/>
    </row>
    <row r="3" spans="1:7" x14ac:dyDescent="0.25">
      <c r="A3" s="58" t="s">
        <v>2</v>
      </c>
      <c r="B3" s="58"/>
      <c r="C3" s="58"/>
      <c r="D3" s="58"/>
      <c r="E3" s="58"/>
      <c r="F3" s="58"/>
      <c r="G3" s="58"/>
    </row>
    <row r="4" spans="1:7" x14ac:dyDescent="0.25">
      <c r="A4" s="58" t="s">
        <v>197</v>
      </c>
      <c r="B4" s="58"/>
      <c r="C4" s="58"/>
      <c r="D4" s="58"/>
      <c r="E4" s="58"/>
      <c r="F4" s="58"/>
      <c r="G4" s="58"/>
    </row>
    <row r="5" spans="1:7" ht="39" customHeight="1" x14ac:dyDescent="0.25">
      <c r="A5" s="60" t="s">
        <v>3</v>
      </c>
      <c r="B5" s="60"/>
      <c r="C5" s="60"/>
      <c r="D5" s="60"/>
      <c r="E5" s="60"/>
      <c r="F5" s="60"/>
      <c r="G5" s="60"/>
    </row>
    <row r="6" spans="1:7" x14ac:dyDescent="0.25">
      <c r="A6" s="61"/>
      <c r="B6" s="61"/>
      <c r="C6" s="61"/>
      <c r="D6" s="61"/>
      <c r="E6" s="61"/>
      <c r="F6" s="61"/>
      <c r="G6" s="61"/>
    </row>
    <row r="7" spans="1:7" x14ac:dyDescent="0.25">
      <c r="A7" s="62"/>
      <c r="B7" s="62"/>
      <c r="C7" s="62"/>
      <c r="D7" s="62"/>
      <c r="E7" s="62"/>
      <c r="F7" s="62"/>
      <c r="G7" s="62"/>
    </row>
    <row r="8" spans="1:7" ht="45" x14ac:dyDescent="0.25">
      <c r="A8" s="56" t="s">
        <v>4</v>
      </c>
      <c r="B8" s="56" t="s">
        <v>5</v>
      </c>
      <c r="C8" s="56" t="s">
        <v>6</v>
      </c>
      <c r="D8" s="56" t="s">
        <v>7</v>
      </c>
      <c r="E8" s="56" t="s">
        <v>8</v>
      </c>
      <c r="F8" s="56" t="s">
        <v>9</v>
      </c>
      <c r="G8" s="1" t="s">
        <v>10</v>
      </c>
    </row>
    <row r="9" spans="1:7" x14ac:dyDescent="0.25">
      <c r="A9" s="57"/>
      <c r="B9" s="57"/>
      <c r="C9" s="57"/>
      <c r="D9" s="57"/>
      <c r="E9" s="57"/>
      <c r="F9" s="57"/>
      <c r="G9" s="2" t="s">
        <v>11</v>
      </c>
    </row>
    <row r="10" spans="1:7" x14ac:dyDescent="0.2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  <c r="G10" s="4" t="s">
        <v>18</v>
      </c>
    </row>
    <row r="11" spans="1:7" ht="51.75" customHeight="1" thickBot="1" x14ac:dyDescent="0.3">
      <c r="A11" s="5" t="s">
        <v>19</v>
      </c>
      <c r="B11" s="6" t="s">
        <v>20</v>
      </c>
      <c r="C11" s="6"/>
      <c r="D11" s="6"/>
      <c r="E11" s="6"/>
      <c r="F11" s="6"/>
      <c r="G11" s="7">
        <f>G12+G53+G60+G65+G81+G89+G97+G121</f>
        <v>2118614.4500000002</v>
      </c>
    </row>
    <row r="12" spans="1:7" ht="34.5" customHeight="1" thickBot="1" x14ac:dyDescent="0.3">
      <c r="A12" s="8" t="s">
        <v>21</v>
      </c>
      <c r="B12" s="9" t="s">
        <v>20</v>
      </c>
      <c r="C12" s="9" t="s">
        <v>22</v>
      </c>
      <c r="D12" s="9"/>
      <c r="E12" s="9"/>
      <c r="F12" s="9"/>
      <c r="G12" s="10">
        <f>G13+G20+G26</f>
        <v>1031653.2000000001</v>
      </c>
    </row>
    <row r="13" spans="1:7" ht="55.5" customHeight="1" x14ac:dyDescent="0.25">
      <c r="A13" s="11" t="s">
        <v>23</v>
      </c>
      <c r="B13" s="9" t="s">
        <v>20</v>
      </c>
      <c r="C13" s="12" t="s">
        <v>24</v>
      </c>
      <c r="D13" s="12"/>
      <c r="E13" s="12"/>
      <c r="F13" s="9"/>
      <c r="G13" s="13">
        <f>G14</f>
        <v>240017.92000000001</v>
      </c>
    </row>
    <row r="14" spans="1:7" ht="76.5" customHeight="1" x14ac:dyDescent="0.25">
      <c r="A14" s="8" t="s">
        <v>25</v>
      </c>
      <c r="B14" s="9" t="s">
        <v>20</v>
      </c>
      <c r="C14" s="9" t="s">
        <v>24</v>
      </c>
      <c r="D14" s="14" t="s">
        <v>26</v>
      </c>
      <c r="E14" s="9"/>
      <c r="F14" s="9"/>
      <c r="G14" s="15">
        <f>G15</f>
        <v>240017.92000000001</v>
      </c>
    </row>
    <row r="15" spans="1:7" ht="42" customHeight="1" x14ac:dyDescent="0.25">
      <c r="A15" s="8" t="s">
        <v>27</v>
      </c>
      <c r="B15" s="9" t="s">
        <v>20</v>
      </c>
      <c r="C15" s="9" t="s">
        <v>24</v>
      </c>
      <c r="D15" s="14" t="s">
        <v>28</v>
      </c>
      <c r="E15" s="9"/>
      <c r="F15" s="9"/>
      <c r="G15" s="15">
        <f>G16</f>
        <v>240017.92000000001</v>
      </c>
    </row>
    <row r="16" spans="1:7" ht="84" customHeight="1" x14ac:dyDescent="0.25">
      <c r="A16" s="8" t="s">
        <v>29</v>
      </c>
      <c r="B16" s="9" t="s">
        <v>20</v>
      </c>
      <c r="C16" s="9" t="s">
        <v>24</v>
      </c>
      <c r="D16" s="14" t="s">
        <v>28</v>
      </c>
      <c r="E16" s="9" t="s">
        <v>30</v>
      </c>
      <c r="F16" s="9"/>
      <c r="G16" s="15">
        <f>G17</f>
        <v>240017.92000000001</v>
      </c>
    </row>
    <row r="17" spans="1:7" ht="62.25" customHeight="1" x14ac:dyDescent="0.25">
      <c r="A17" s="8" t="s">
        <v>31</v>
      </c>
      <c r="B17" s="9" t="s">
        <v>20</v>
      </c>
      <c r="C17" s="9" t="s">
        <v>24</v>
      </c>
      <c r="D17" s="14" t="s">
        <v>28</v>
      </c>
      <c r="E17" s="9" t="s">
        <v>32</v>
      </c>
      <c r="F17" s="9"/>
      <c r="G17" s="15">
        <f>G18+G19</f>
        <v>240017.92000000001</v>
      </c>
    </row>
    <row r="18" spans="1:7" ht="22.5" customHeight="1" x14ac:dyDescent="0.25">
      <c r="A18" s="8" t="s">
        <v>33</v>
      </c>
      <c r="B18" s="9" t="s">
        <v>20</v>
      </c>
      <c r="C18" s="9" t="s">
        <v>24</v>
      </c>
      <c r="D18" s="14" t="s">
        <v>34</v>
      </c>
      <c r="E18" s="9" t="s">
        <v>35</v>
      </c>
      <c r="F18" s="9" t="s">
        <v>36</v>
      </c>
      <c r="G18" s="15">
        <v>178052.95</v>
      </c>
    </row>
    <row r="19" spans="1:7" ht="45" customHeight="1" x14ac:dyDescent="0.25">
      <c r="A19" s="8" t="s">
        <v>37</v>
      </c>
      <c r="B19" s="9" t="s">
        <v>20</v>
      </c>
      <c r="C19" s="9" t="s">
        <v>38</v>
      </c>
      <c r="D19" s="14" t="s">
        <v>34</v>
      </c>
      <c r="E19" s="9" t="s">
        <v>35</v>
      </c>
      <c r="F19" s="9" t="s">
        <v>39</v>
      </c>
      <c r="G19" s="15">
        <v>61964.97</v>
      </c>
    </row>
    <row r="20" spans="1:7" ht="21" customHeight="1" x14ac:dyDescent="0.25">
      <c r="A20" s="11" t="s">
        <v>40</v>
      </c>
      <c r="B20" s="16" t="s">
        <v>20</v>
      </c>
      <c r="C20" s="16" t="s">
        <v>41</v>
      </c>
      <c r="D20" s="16"/>
      <c r="E20" s="16"/>
      <c r="F20" s="16"/>
      <c r="G20" s="17">
        <f>G21</f>
        <v>0</v>
      </c>
    </row>
    <row r="21" spans="1:7" ht="66.75" customHeight="1" x14ac:dyDescent="0.25">
      <c r="A21" s="8" t="s">
        <v>42</v>
      </c>
      <c r="B21" s="9" t="s">
        <v>20</v>
      </c>
      <c r="C21" s="9" t="s">
        <v>41</v>
      </c>
      <c r="D21" s="9" t="s">
        <v>43</v>
      </c>
      <c r="E21" s="9"/>
      <c r="F21" s="9"/>
      <c r="G21" s="18">
        <f>G22</f>
        <v>0</v>
      </c>
    </row>
    <row r="22" spans="1:7" ht="44.25" customHeight="1" x14ac:dyDescent="0.25">
      <c r="A22" s="8" t="s">
        <v>44</v>
      </c>
      <c r="B22" s="9" t="s">
        <v>20</v>
      </c>
      <c r="C22" s="9" t="s">
        <v>41</v>
      </c>
      <c r="D22" s="9" t="s">
        <v>45</v>
      </c>
      <c r="E22" s="9"/>
      <c r="F22" s="9"/>
      <c r="G22" s="18">
        <f>G23</f>
        <v>0</v>
      </c>
    </row>
    <row r="23" spans="1:7" ht="45" customHeight="1" x14ac:dyDescent="0.25">
      <c r="A23" s="8" t="s">
        <v>46</v>
      </c>
      <c r="B23" s="9" t="s">
        <v>20</v>
      </c>
      <c r="C23" s="9" t="s">
        <v>41</v>
      </c>
      <c r="D23" s="9" t="s">
        <v>45</v>
      </c>
      <c r="E23" s="9" t="s">
        <v>47</v>
      </c>
      <c r="F23" s="9"/>
      <c r="G23" s="15">
        <f>G24</f>
        <v>0</v>
      </c>
    </row>
    <row r="24" spans="1:7" ht="22.5" customHeight="1" x14ac:dyDescent="0.25">
      <c r="A24" s="8" t="s">
        <v>40</v>
      </c>
      <c r="B24" s="9" t="s">
        <v>20</v>
      </c>
      <c r="C24" s="9" t="s">
        <v>41</v>
      </c>
      <c r="D24" s="9" t="s">
        <v>45</v>
      </c>
      <c r="E24" s="9" t="s">
        <v>48</v>
      </c>
      <c r="F24" s="9"/>
      <c r="G24" s="15">
        <f>G25</f>
        <v>0</v>
      </c>
    </row>
    <row r="25" spans="1:7" ht="22.5" customHeight="1" x14ac:dyDescent="0.25">
      <c r="A25" s="8" t="s">
        <v>49</v>
      </c>
      <c r="B25" s="9" t="s">
        <v>20</v>
      </c>
      <c r="C25" s="9" t="s">
        <v>41</v>
      </c>
      <c r="D25" s="9" t="s">
        <v>45</v>
      </c>
      <c r="E25" s="9" t="s">
        <v>48</v>
      </c>
      <c r="F25" s="9" t="s">
        <v>50</v>
      </c>
      <c r="G25" s="15">
        <v>0</v>
      </c>
    </row>
    <row r="26" spans="1:7" ht="78.75" customHeight="1" x14ac:dyDescent="0.25">
      <c r="A26" s="11" t="s">
        <v>51</v>
      </c>
      <c r="B26" s="16" t="s">
        <v>20</v>
      </c>
      <c r="C26" s="16" t="s">
        <v>52</v>
      </c>
      <c r="D26" s="16"/>
      <c r="E26" s="16"/>
      <c r="F26" s="16"/>
      <c r="G26" s="17">
        <f>G27</f>
        <v>791635.28</v>
      </c>
    </row>
    <row r="27" spans="1:7" ht="66" customHeight="1" x14ac:dyDescent="0.25">
      <c r="A27" s="8" t="s">
        <v>53</v>
      </c>
      <c r="B27" s="9" t="s">
        <v>20</v>
      </c>
      <c r="C27" s="9" t="s">
        <v>52</v>
      </c>
      <c r="D27" s="14" t="s">
        <v>26</v>
      </c>
      <c r="E27" s="9"/>
      <c r="F27" s="9"/>
      <c r="G27" s="18">
        <f>G28</f>
        <v>791635.28</v>
      </c>
    </row>
    <row r="28" spans="1:7" ht="23.25" customHeight="1" x14ac:dyDescent="0.25">
      <c r="A28" s="19" t="s">
        <v>54</v>
      </c>
      <c r="B28" s="9" t="s">
        <v>20</v>
      </c>
      <c r="C28" s="9" t="s">
        <v>52</v>
      </c>
      <c r="D28" s="9" t="s">
        <v>55</v>
      </c>
      <c r="E28" s="9"/>
      <c r="F28" s="9"/>
      <c r="G28" s="18">
        <f>G29+G33+G45</f>
        <v>791635.28</v>
      </c>
    </row>
    <row r="29" spans="1:7" ht="71.25" customHeight="1" x14ac:dyDescent="0.25">
      <c r="A29" s="19" t="s">
        <v>56</v>
      </c>
      <c r="B29" s="9" t="s">
        <v>20</v>
      </c>
      <c r="C29" s="9" t="s">
        <v>52</v>
      </c>
      <c r="D29" s="9" t="s">
        <v>55</v>
      </c>
      <c r="E29" s="9" t="s">
        <v>30</v>
      </c>
      <c r="F29" s="9"/>
      <c r="G29" s="15">
        <f>G30</f>
        <v>500149.93</v>
      </c>
    </row>
    <row r="30" spans="1:7" ht="41.25" customHeight="1" x14ac:dyDescent="0.25">
      <c r="A30" s="19" t="s">
        <v>57</v>
      </c>
      <c r="B30" s="9" t="s">
        <v>20</v>
      </c>
      <c r="C30" s="9" t="s">
        <v>52</v>
      </c>
      <c r="D30" s="9" t="s">
        <v>55</v>
      </c>
      <c r="E30" s="9" t="s">
        <v>32</v>
      </c>
      <c r="F30" s="9"/>
      <c r="G30" s="15">
        <f>G31+G32</f>
        <v>500149.93</v>
      </c>
    </row>
    <row r="31" spans="1:7" ht="23.25" customHeight="1" x14ac:dyDescent="0.25">
      <c r="A31" s="19" t="s">
        <v>33</v>
      </c>
      <c r="B31" s="9" t="s">
        <v>20</v>
      </c>
      <c r="C31" s="9" t="s">
        <v>52</v>
      </c>
      <c r="D31" s="9" t="s">
        <v>55</v>
      </c>
      <c r="E31" s="9" t="s">
        <v>35</v>
      </c>
      <c r="F31" s="9" t="s">
        <v>36</v>
      </c>
      <c r="G31" s="15">
        <v>386855.54</v>
      </c>
    </row>
    <row r="32" spans="1:7" ht="45.75" customHeight="1" x14ac:dyDescent="0.25">
      <c r="A32" s="19" t="s">
        <v>58</v>
      </c>
      <c r="B32" s="9" t="s">
        <v>20</v>
      </c>
      <c r="C32" s="9" t="s">
        <v>52</v>
      </c>
      <c r="D32" s="9" t="s">
        <v>55</v>
      </c>
      <c r="E32" s="9" t="s">
        <v>35</v>
      </c>
      <c r="F32" s="9" t="s">
        <v>39</v>
      </c>
      <c r="G32" s="15">
        <v>113294.39</v>
      </c>
    </row>
    <row r="33" spans="1:7" ht="26.25" customHeight="1" x14ac:dyDescent="0.25">
      <c r="A33" s="19" t="s">
        <v>59</v>
      </c>
      <c r="B33" s="9" t="s">
        <v>20</v>
      </c>
      <c r="C33" s="9" t="s">
        <v>52</v>
      </c>
      <c r="D33" s="9" t="s">
        <v>55</v>
      </c>
      <c r="E33" s="9" t="s">
        <v>60</v>
      </c>
      <c r="F33" s="9"/>
      <c r="G33" s="15">
        <f>G34</f>
        <v>291408.46000000002</v>
      </c>
    </row>
    <row r="34" spans="1:7" ht="43.5" customHeight="1" x14ac:dyDescent="0.25">
      <c r="A34" s="19" t="s">
        <v>61</v>
      </c>
      <c r="B34" s="9" t="s">
        <v>20</v>
      </c>
      <c r="C34" s="9" t="s">
        <v>52</v>
      </c>
      <c r="D34" s="9" t="s">
        <v>55</v>
      </c>
      <c r="E34" s="9" t="s">
        <v>62</v>
      </c>
      <c r="F34" s="9"/>
      <c r="G34" s="15">
        <f>G35+G39</f>
        <v>291408.46000000002</v>
      </c>
    </row>
    <row r="35" spans="1:7" ht="53.25" customHeight="1" x14ac:dyDescent="0.25">
      <c r="A35" s="19" t="s">
        <v>63</v>
      </c>
      <c r="B35" s="9" t="s">
        <v>20</v>
      </c>
      <c r="C35" s="9" t="s">
        <v>52</v>
      </c>
      <c r="D35" s="9" t="s">
        <v>55</v>
      </c>
      <c r="E35" s="9" t="s">
        <v>64</v>
      </c>
      <c r="F35" s="9"/>
      <c r="G35" s="63">
        <f>G36+G37+G38</f>
        <v>8216</v>
      </c>
    </row>
    <row r="36" spans="1:7" ht="23.25" customHeight="1" x14ac:dyDescent="0.25">
      <c r="A36" s="19" t="s">
        <v>65</v>
      </c>
      <c r="B36" s="9" t="s">
        <v>20</v>
      </c>
      <c r="C36" s="9" t="s">
        <v>52</v>
      </c>
      <c r="D36" s="9" t="s">
        <v>55</v>
      </c>
      <c r="E36" s="9" t="s">
        <v>64</v>
      </c>
      <c r="F36" s="9" t="s">
        <v>66</v>
      </c>
      <c r="G36" s="15">
        <v>8216</v>
      </c>
    </row>
    <row r="37" spans="1:7" ht="12" customHeight="1" x14ac:dyDescent="0.25">
      <c r="A37" s="19" t="s">
        <v>67</v>
      </c>
      <c r="B37" s="9" t="s">
        <v>20</v>
      </c>
      <c r="C37" s="9" t="s">
        <v>52</v>
      </c>
      <c r="D37" s="9" t="s">
        <v>55</v>
      </c>
      <c r="E37" s="9" t="s">
        <v>64</v>
      </c>
      <c r="F37" s="9" t="s">
        <v>68</v>
      </c>
      <c r="G37" s="15">
        <v>0</v>
      </c>
    </row>
    <row r="38" spans="1:7" ht="24.75" customHeight="1" x14ac:dyDescent="0.25">
      <c r="A38" s="19" t="s">
        <v>69</v>
      </c>
      <c r="B38" s="9" t="s">
        <v>20</v>
      </c>
      <c r="C38" s="9" t="s">
        <v>52</v>
      </c>
      <c r="D38" s="9" t="s">
        <v>55</v>
      </c>
      <c r="E38" s="9" t="s">
        <v>64</v>
      </c>
      <c r="F38" s="9" t="s">
        <v>70</v>
      </c>
      <c r="G38" s="15">
        <v>0</v>
      </c>
    </row>
    <row r="39" spans="1:7" ht="55.5" customHeight="1" x14ac:dyDescent="0.25">
      <c r="A39" s="19" t="s">
        <v>71</v>
      </c>
      <c r="B39" s="9" t="s">
        <v>20</v>
      </c>
      <c r="C39" s="9" t="s">
        <v>52</v>
      </c>
      <c r="D39" s="9" t="s">
        <v>55</v>
      </c>
      <c r="E39" s="9" t="s">
        <v>72</v>
      </c>
      <c r="F39" s="9"/>
      <c r="G39" s="63">
        <f>G40+G41+G42+G43+G44</f>
        <v>283192.46000000002</v>
      </c>
    </row>
    <row r="40" spans="1:7" ht="23.25" customHeight="1" x14ac:dyDescent="0.25">
      <c r="A40" s="19" t="s">
        <v>73</v>
      </c>
      <c r="B40" s="9" t="s">
        <v>20</v>
      </c>
      <c r="C40" s="9" t="s">
        <v>52</v>
      </c>
      <c r="D40" s="9" t="s">
        <v>55</v>
      </c>
      <c r="E40" s="9" t="s">
        <v>72</v>
      </c>
      <c r="F40" s="9" t="s">
        <v>74</v>
      </c>
      <c r="G40" s="15">
        <v>19946.5</v>
      </c>
    </row>
    <row r="41" spans="1:7" ht="41.25" customHeight="1" x14ac:dyDescent="0.25">
      <c r="A41" s="8" t="s">
        <v>75</v>
      </c>
      <c r="B41" s="9" t="s">
        <v>20</v>
      </c>
      <c r="C41" s="9" t="s">
        <v>52</v>
      </c>
      <c r="D41" s="9" t="s">
        <v>55</v>
      </c>
      <c r="E41" s="9" t="s">
        <v>72</v>
      </c>
      <c r="F41" s="9" t="s">
        <v>76</v>
      </c>
      <c r="G41" s="15">
        <v>11465</v>
      </c>
    </row>
    <row r="42" spans="1:7" ht="20.25" customHeight="1" x14ac:dyDescent="0.25">
      <c r="A42" s="19" t="s">
        <v>67</v>
      </c>
      <c r="B42" s="9" t="s">
        <v>20</v>
      </c>
      <c r="C42" s="9" t="s">
        <v>52</v>
      </c>
      <c r="D42" s="9" t="s">
        <v>55</v>
      </c>
      <c r="E42" s="9" t="s">
        <v>72</v>
      </c>
      <c r="F42" s="9" t="s">
        <v>68</v>
      </c>
      <c r="G42" s="15">
        <v>115438.16</v>
      </c>
    </row>
    <row r="43" spans="1:7" ht="26.25" customHeight="1" x14ac:dyDescent="0.25">
      <c r="A43" s="19" t="s">
        <v>69</v>
      </c>
      <c r="B43" s="9" t="s">
        <v>20</v>
      </c>
      <c r="C43" s="9" t="s">
        <v>52</v>
      </c>
      <c r="D43" s="9" t="s">
        <v>55</v>
      </c>
      <c r="E43" s="9" t="s">
        <v>72</v>
      </c>
      <c r="F43" s="9" t="s">
        <v>77</v>
      </c>
      <c r="G43" s="15">
        <v>83790</v>
      </c>
    </row>
    <row r="44" spans="1:7" ht="25.5" customHeight="1" x14ac:dyDescent="0.25">
      <c r="A44" s="19" t="s">
        <v>78</v>
      </c>
      <c r="B44" s="9" t="s">
        <v>79</v>
      </c>
      <c r="C44" s="9" t="s">
        <v>52</v>
      </c>
      <c r="D44" s="9" t="s">
        <v>55</v>
      </c>
      <c r="E44" s="9" t="s">
        <v>72</v>
      </c>
      <c r="F44" s="9" t="s">
        <v>70</v>
      </c>
      <c r="G44" s="15">
        <v>52552.800000000003</v>
      </c>
    </row>
    <row r="45" spans="1:7" ht="27" customHeight="1" x14ac:dyDescent="0.25">
      <c r="A45" s="19" t="s">
        <v>80</v>
      </c>
      <c r="B45" s="9" t="s">
        <v>79</v>
      </c>
      <c r="C45" s="9" t="s">
        <v>52</v>
      </c>
      <c r="D45" s="9" t="s">
        <v>55</v>
      </c>
      <c r="E45" s="9" t="s">
        <v>47</v>
      </c>
      <c r="F45" s="9"/>
      <c r="G45" s="30">
        <f>G46</f>
        <v>76.89</v>
      </c>
    </row>
    <row r="46" spans="1:7" ht="25.5" customHeight="1" x14ac:dyDescent="0.25">
      <c r="A46" s="19" t="s">
        <v>81</v>
      </c>
      <c r="B46" s="9" t="s">
        <v>20</v>
      </c>
      <c r="C46" s="9" t="s">
        <v>52</v>
      </c>
      <c r="D46" s="9" t="s">
        <v>55</v>
      </c>
      <c r="E46" s="9" t="s">
        <v>82</v>
      </c>
      <c r="F46" s="9"/>
      <c r="G46" s="15">
        <f>G47</f>
        <v>76.89</v>
      </c>
    </row>
    <row r="47" spans="1:7" ht="28.5" customHeight="1" x14ac:dyDescent="0.25">
      <c r="A47" s="19" t="s">
        <v>83</v>
      </c>
      <c r="B47" s="9" t="s">
        <v>20</v>
      </c>
      <c r="C47" s="9" t="s">
        <v>52</v>
      </c>
      <c r="D47" s="9" t="s">
        <v>55</v>
      </c>
      <c r="E47" s="9" t="s">
        <v>84</v>
      </c>
      <c r="F47" s="9"/>
      <c r="G47" s="15">
        <f>G48</f>
        <v>76.89</v>
      </c>
    </row>
    <row r="48" spans="1:7" ht="23.25" customHeight="1" x14ac:dyDescent="0.25">
      <c r="A48" s="19" t="s">
        <v>49</v>
      </c>
      <c r="B48" s="9" t="s">
        <v>20</v>
      </c>
      <c r="C48" s="9" t="s">
        <v>52</v>
      </c>
      <c r="D48" s="9" t="s">
        <v>55</v>
      </c>
      <c r="E48" s="9" t="s">
        <v>84</v>
      </c>
      <c r="F48" s="9" t="s">
        <v>50</v>
      </c>
      <c r="G48" s="15">
        <v>76.89</v>
      </c>
    </row>
    <row r="49" spans="1:7" ht="22.5" customHeight="1" x14ac:dyDescent="0.25">
      <c r="A49" s="21" t="s">
        <v>85</v>
      </c>
      <c r="B49" s="16" t="s">
        <v>20</v>
      </c>
      <c r="C49" s="16" t="s">
        <v>86</v>
      </c>
      <c r="D49" s="9"/>
      <c r="E49" s="9"/>
      <c r="F49" s="9"/>
      <c r="G49" s="20">
        <f>G50</f>
        <v>0</v>
      </c>
    </row>
    <row r="50" spans="1:7" ht="27.75" customHeight="1" x14ac:dyDescent="0.25">
      <c r="A50" s="19" t="s">
        <v>87</v>
      </c>
      <c r="B50" s="9" t="s">
        <v>20</v>
      </c>
      <c r="C50" s="9" t="s">
        <v>86</v>
      </c>
      <c r="D50" s="9" t="s">
        <v>88</v>
      </c>
      <c r="E50" s="9" t="s">
        <v>47</v>
      </c>
      <c r="F50" s="9"/>
      <c r="G50" s="15">
        <f>G51</f>
        <v>0</v>
      </c>
    </row>
    <row r="51" spans="1:7" ht="38.25" customHeight="1" x14ac:dyDescent="0.25">
      <c r="A51" s="19" t="s">
        <v>87</v>
      </c>
      <c r="B51" s="9" t="s">
        <v>20</v>
      </c>
      <c r="C51" s="9" t="s">
        <v>86</v>
      </c>
      <c r="D51" s="9" t="s">
        <v>88</v>
      </c>
      <c r="E51" s="9" t="s">
        <v>89</v>
      </c>
      <c r="F51" s="9"/>
      <c r="G51" s="15">
        <f>G52</f>
        <v>0</v>
      </c>
    </row>
    <row r="52" spans="1:7" ht="23.25" customHeight="1" x14ac:dyDescent="0.25">
      <c r="A52" s="19" t="s">
        <v>90</v>
      </c>
      <c r="B52" s="9" t="s">
        <v>20</v>
      </c>
      <c r="C52" s="9" t="s">
        <v>86</v>
      </c>
      <c r="D52" s="9" t="s">
        <v>88</v>
      </c>
      <c r="E52" s="9" t="s">
        <v>89</v>
      </c>
      <c r="F52" s="9" t="s">
        <v>50</v>
      </c>
      <c r="G52" s="15">
        <v>0</v>
      </c>
    </row>
    <row r="53" spans="1:7" ht="21" customHeight="1" x14ac:dyDescent="0.25">
      <c r="A53" s="11" t="s">
        <v>91</v>
      </c>
      <c r="B53" s="16" t="s">
        <v>20</v>
      </c>
      <c r="C53" s="16" t="s">
        <v>92</v>
      </c>
      <c r="D53" s="16"/>
      <c r="E53" s="16"/>
      <c r="F53" s="16"/>
      <c r="G53" s="22">
        <f t="shared" ref="G53:G58" si="0">G54</f>
        <v>4300</v>
      </c>
    </row>
    <row r="54" spans="1:7" ht="63.75" customHeight="1" x14ac:dyDescent="0.25">
      <c r="A54" s="8" t="s">
        <v>93</v>
      </c>
      <c r="B54" s="9" t="s">
        <v>20</v>
      </c>
      <c r="C54" s="9" t="s">
        <v>94</v>
      </c>
      <c r="D54" s="9" t="s">
        <v>43</v>
      </c>
      <c r="E54" s="9"/>
      <c r="F54" s="9"/>
      <c r="G54" s="15">
        <f t="shared" si="0"/>
        <v>4300</v>
      </c>
    </row>
    <row r="55" spans="1:7" ht="42" customHeight="1" x14ac:dyDescent="0.25">
      <c r="A55" s="8" t="s">
        <v>95</v>
      </c>
      <c r="B55" s="9" t="s">
        <v>20</v>
      </c>
      <c r="C55" s="9" t="s">
        <v>94</v>
      </c>
      <c r="D55" s="9" t="s">
        <v>96</v>
      </c>
      <c r="E55" s="9"/>
      <c r="F55" s="9"/>
      <c r="G55" s="15">
        <f t="shared" si="0"/>
        <v>4300</v>
      </c>
    </row>
    <row r="56" spans="1:7" ht="43.5" customHeight="1" x14ac:dyDescent="0.25">
      <c r="A56" s="19" t="s">
        <v>59</v>
      </c>
      <c r="B56" s="9" t="s">
        <v>20</v>
      </c>
      <c r="C56" s="9" t="s">
        <v>94</v>
      </c>
      <c r="D56" s="9" t="s">
        <v>96</v>
      </c>
      <c r="E56" s="23" t="s">
        <v>60</v>
      </c>
      <c r="F56" s="23"/>
      <c r="G56" s="15">
        <f t="shared" si="0"/>
        <v>4300</v>
      </c>
    </row>
    <row r="57" spans="1:7" ht="53.25" customHeight="1" x14ac:dyDescent="0.25">
      <c r="A57" s="19" t="s">
        <v>61</v>
      </c>
      <c r="B57" s="9" t="s">
        <v>20</v>
      </c>
      <c r="C57" s="9" t="s">
        <v>94</v>
      </c>
      <c r="D57" s="9" t="s">
        <v>96</v>
      </c>
      <c r="E57" s="9" t="s">
        <v>62</v>
      </c>
      <c r="F57" s="9"/>
      <c r="G57" s="15">
        <f t="shared" si="0"/>
        <v>4300</v>
      </c>
    </row>
    <row r="58" spans="1:7" ht="45.75" customHeight="1" x14ac:dyDescent="0.25">
      <c r="A58" s="8" t="s">
        <v>95</v>
      </c>
      <c r="B58" s="9" t="s">
        <v>20</v>
      </c>
      <c r="C58" s="9" t="s">
        <v>94</v>
      </c>
      <c r="D58" s="9" t="s">
        <v>96</v>
      </c>
      <c r="E58" s="9" t="s">
        <v>72</v>
      </c>
      <c r="F58" s="9"/>
      <c r="G58" s="15">
        <f t="shared" si="0"/>
        <v>4300</v>
      </c>
    </row>
    <row r="59" spans="1:7" ht="22.5" customHeight="1" x14ac:dyDescent="0.25">
      <c r="A59" s="8" t="s">
        <v>90</v>
      </c>
      <c r="B59" s="9" t="s">
        <v>20</v>
      </c>
      <c r="C59" s="9" t="s">
        <v>94</v>
      </c>
      <c r="D59" s="9" t="s">
        <v>96</v>
      </c>
      <c r="E59" s="9" t="s">
        <v>72</v>
      </c>
      <c r="F59" s="9" t="s">
        <v>68</v>
      </c>
      <c r="G59" s="15">
        <v>4300</v>
      </c>
    </row>
    <row r="60" spans="1:7" ht="31.5" customHeight="1" x14ac:dyDescent="0.25">
      <c r="A60" s="19" t="s">
        <v>97</v>
      </c>
      <c r="B60" s="16" t="s">
        <v>20</v>
      </c>
      <c r="C60" s="16" t="s">
        <v>98</v>
      </c>
      <c r="D60" s="9"/>
      <c r="E60" s="9"/>
      <c r="F60" s="9"/>
      <c r="G60" s="20">
        <f>G61</f>
        <v>87504.1</v>
      </c>
    </row>
    <row r="61" spans="1:7" ht="37.5" customHeight="1" x14ac:dyDescent="0.25">
      <c r="A61" s="19" t="s">
        <v>99</v>
      </c>
      <c r="B61" s="9" t="s">
        <v>20</v>
      </c>
      <c r="C61" s="9" t="s">
        <v>98</v>
      </c>
      <c r="D61" s="9" t="s">
        <v>100</v>
      </c>
      <c r="E61" s="9"/>
      <c r="F61" s="9"/>
      <c r="G61" s="15">
        <f>G62</f>
        <v>87504.1</v>
      </c>
    </row>
    <row r="62" spans="1:7" ht="50.25" customHeight="1" x14ac:dyDescent="0.25">
      <c r="A62" s="19" t="s">
        <v>71</v>
      </c>
      <c r="B62" s="9" t="s">
        <v>20</v>
      </c>
      <c r="C62" s="9" t="s">
        <v>98</v>
      </c>
      <c r="D62" s="9" t="s">
        <v>100</v>
      </c>
      <c r="E62" s="9" t="s">
        <v>72</v>
      </c>
      <c r="F62" s="9"/>
      <c r="G62" s="15">
        <f>G63+G64</f>
        <v>87504.1</v>
      </c>
    </row>
    <row r="63" spans="1:7" ht="17.25" customHeight="1" x14ac:dyDescent="0.25">
      <c r="A63" s="19" t="s">
        <v>67</v>
      </c>
      <c r="B63" s="9" t="s">
        <v>20</v>
      </c>
      <c r="C63" s="9" t="s">
        <v>98</v>
      </c>
      <c r="D63" s="9" t="s">
        <v>100</v>
      </c>
      <c r="E63" s="9" t="s">
        <v>72</v>
      </c>
      <c r="F63" s="9" t="s">
        <v>68</v>
      </c>
      <c r="G63" s="15">
        <v>87504.1</v>
      </c>
    </row>
    <row r="64" spans="1:7" ht="23.25" customHeight="1" x14ac:dyDescent="0.25">
      <c r="A64" s="19" t="s">
        <v>49</v>
      </c>
      <c r="B64" s="9" t="s">
        <v>20</v>
      </c>
      <c r="C64" s="9" t="s">
        <v>98</v>
      </c>
      <c r="D64" s="9" t="s">
        <v>100</v>
      </c>
      <c r="E64" s="9" t="s">
        <v>72</v>
      </c>
      <c r="F64" s="9" t="s">
        <v>50</v>
      </c>
      <c r="G64" s="15">
        <v>0</v>
      </c>
    </row>
    <row r="65" spans="1:7" ht="31.5" customHeight="1" x14ac:dyDescent="0.25">
      <c r="A65" s="11" t="s">
        <v>101</v>
      </c>
      <c r="B65" s="16" t="s">
        <v>20</v>
      </c>
      <c r="C65" s="16" t="s">
        <v>102</v>
      </c>
      <c r="D65" s="16"/>
      <c r="E65" s="16"/>
      <c r="F65" s="16"/>
      <c r="G65" s="20">
        <f>G66</f>
        <v>9186.5999999999985</v>
      </c>
    </row>
    <row r="66" spans="1:7" ht="37.5" customHeight="1" x14ac:dyDescent="0.25">
      <c r="A66" s="8" t="s">
        <v>103</v>
      </c>
      <c r="B66" s="9" t="s">
        <v>20</v>
      </c>
      <c r="C66" s="9" t="s">
        <v>104</v>
      </c>
      <c r="D66" s="9"/>
      <c r="E66" s="9"/>
      <c r="F66" s="9"/>
      <c r="G66" s="15">
        <f>G67</f>
        <v>9186.5999999999985</v>
      </c>
    </row>
    <row r="67" spans="1:7" ht="51.75" customHeight="1" x14ac:dyDescent="0.25">
      <c r="A67" s="19" t="s">
        <v>105</v>
      </c>
      <c r="B67" s="9" t="s">
        <v>20</v>
      </c>
      <c r="C67" s="9" t="s">
        <v>104</v>
      </c>
      <c r="D67" s="9" t="s">
        <v>106</v>
      </c>
      <c r="E67" s="9"/>
      <c r="F67" s="9"/>
      <c r="G67" s="15">
        <f>G68+G72</f>
        <v>9186.5999999999985</v>
      </c>
    </row>
    <row r="68" spans="1:7" ht="88.5" customHeight="1" x14ac:dyDescent="0.25">
      <c r="A68" s="8" t="s">
        <v>29</v>
      </c>
      <c r="B68" s="9" t="s">
        <v>20</v>
      </c>
      <c r="C68" s="9" t="s">
        <v>104</v>
      </c>
      <c r="D68" s="9" t="s">
        <v>106</v>
      </c>
      <c r="E68" s="9" t="s">
        <v>30</v>
      </c>
      <c r="F68" s="9"/>
      <c r="G68" s="15">
        <f>G69</f>
        <v>9186.5999999999985</v>
      </c>
    </row>
    <row r="69" spans="1:7" ht="34.5" customHeight="1" x14ac:dyDescent="0.25">
      <c r="A69" s="19" t="s">
        <v>57</v>
      </c>
      <c r="B69" s="9" t="s">
        <v>20</v>
      </c>
      <c r="C69" s="9" t="s">
        <v>104</v>
      </c>
      <c r="D69" s="9" t="s">
        <v>106</v>
      </c>
      <c r="E69" s="9" t="s">
        <v>32</v>
      </c>
      <c r="F69" s="9"/>
      <c r="G69" s="15">
        <f>G70+G71</f>
        <v>9186.5999999999985</v>
      </c>
    </row>
    <row r="70" spans="1:7" ht="23.25" customHeight="1" x14ac:dyDescent="0.25">
      <c r="A70" s="19" t="s">
        <v>33</v>
      </c>
      <c r="B70" s="9" t="s">
        <v>20</v>
      </c>
      <c r="C70" s="9" t="s">
        <v>104</v>
      </c>
      <c r="D70" s="9" t="s">
        <v>106</v>
      </c>
      <c r="E70" s="9" t="s">
        <v>35</v>
      </c>
      <c r="F70" s="9" t="s">
        <v>36</v>
      </c>
      <c r="G70" s="15">
        <v>7055.73</v>
      </c>
    </row>
    <row r="71" spans="1:7" ht="22.5" customHeight="1" x14ac:dyDescent="0.25">
      <c r="A71" s="19" t="s">
        <v>107</v>
      </c>
      <c r="B71" s="9" t="s">
        <v>20</v>
      </c>
      <c r="C71" s="9" t="s">
        <v>104</v>
      </c>
      <c r="D71" s="9" t="s">
        <v>106</v>
      </c>
      <c r="E71" s="9" t="s">
        <v>35</v>
      </c>
      <c r="F71" s="9" t="s">
        <v>39</v>
      </c>
      <c r="G71" s="15">
        <v>2130.87</v>
      </c>
    </row>
    <row r="72" spans="1:7" ht="40.5" customHeight="1" x14ac:dyDescent="0.25">
      <c r="A72" s="19" t="s">
        <v>59</v>
      </c>
      <c r="B72" s="9" t="s">
        <v>20</v>
      </c>
      <c r="C72" s="9" t="s">
        <v>104</v>
      </c>
      <c r="D72" s="9" t="s">
        <v>106</v>
      </c>
      <c r="E72" s="9" t="s">
        <v>60</v>
      </c>
      <c r="F72" s="9"/>
      <c r="G72" s="15">
        <f>G73+G76</f>
        <v>0</v>
      </c>
    </row>
    <row r="73" spans="1:7" ht="45" customHeight="1" x14ac:dyDescent="0.25">
      <c r="A73" s="19" t="s">
        <v>61</v>
      </c>
      <c r="B73" s="9" t="s">
        <v>20</v>
      </c>
      <c r="C73" s="9" t="s">
        <v>104</v>
      </c>
      <c r="D73" s="9" t="s">
        <v>106</v>
      </c>
      <c r="E73" s="9" t="s">
        <v>62</v>
      </c>
      <c r="F73" s="9"/>
      <c r="G73" s="15">
        <f>G74</f>
        <v>0</v>
      </c>
    </row>
    <row r="74" spans="1:7" ht="45" customHeight="1" x14ac:dyDescent="0.25">
      <c r="A74" s="19" t="s">
        <v>63</v>
      </c>
      <c r="B74" s="9" t="s">
        <v>20</v>
      </c>
      <c r="C74" s="9" t="s">
        <v>104</v>
      </c>
      <c r="D74" s="9" t="s">
        <v>106</v>
      </c>
      <c r="E74" s="9" t="s">
        <v>64</v>
      </c>
      <c r="F74" s="9"/>
      <c r="G74" s="15">
        <f>G75</f>
        <v>0</v>
      </c>
    </row>
    <row r="75" spans="1:7" ht="23.25" customHeight="1" x14ac:dyDescent="0.25">
      <c r="A75" s="19" t="s">
        <v>65</v>
      </c>
      <c r="B75" s="9" t="s">
        <v>20</v>
      </c>
      <c r="C75" s="9" t="s">
        <v>104</v>
      </c>
      <c r="D75" s="9" t="s">
        <v>106</v>
      </c>
      <c r="E75" s="9" t="s">
        <v>64</v>
      </c>
      <c r="F75" s="9" t="s">
        <v>66</v>
      </c>
      <c r="G75" s="15">
        <v>0</v>
      </c>
    </row>
    <row r="76" spans="1:7" ht="36.75" customHeight="1" x14ac:dyDescent="0.25">
      <c r="A76" s="19" t="s">
        <v>71</v>
      </c>
      <c r="B76" s="9" t="s">
        <v>20</v>
      </c>
      <c r="C76" s="9" t="s">
        <v>104</v>
      </c>
      <c r="D76" s="9" t="s">
        <v>106</v>
      </c>
      <c r="E76" s="9" t="s">
        <v>72</v>
      </c>
      <c r="F76" s="9"/>
      <c r="G76" s="15">
        <f>G77+G78+G79+G80</f>
        <v>0</v>
      </c>
    </row>
    <row r="77" spans="1:7" ht="23.25" customHeight="1" x14ac:dyDescent="0.25">
      <c r="A77" s="19" t="s">
        <v>73</v>
      </c>
      <c r="B77" s="9" t="s">
        <v>20</v>
      </c>
      <c r="C77" s="9" t="s">
        <v>104</v>
      </c>
      <c r="D77" s="9" t="s">
        <v>106</v>
      </c>
      <c r="E77" s="9" t="s">
        <v>72</v>
      </c>
      <c r="F77" s="9" t="s">
        <v>74</v>
      </c>
      <c r="G77" s="15">
        <v>0</v>
      </c>
    </row>
    <row r="78" spans="1:7" ht="12" customHeight="1" x14ac:dyDescent="0.25">
      <c r="A78" s="19" t="s">
        <v>67</v>
      </c>
      <c r="B78" s="9" t="s">
        <v>20</v>
      </c>
      <c r="C78" s="9" t="s">
        <v>104</v>
      </c>
      <c r="D78" s="9" t="s">
        <v>106</v>
      </c>
      <c r="E78" s="9" t="s">
        <v>72</v>
      </c>
      <c r="F78" s="9" t="s">
        <v>68</v>
      </c>
      <c r="G78" s="15">
        <v>0</v>
      </c>
    </row>
    <row r="79" spans="1:7" ht="24.75" customHeight="1" x14ac:dyDescent="0.25">
      <c r="A79" s="19" t="s">
        <v>108</v>
      </c>
      <c r="B79" s="9" t="s">
        <v>20</v>
      </c>
      <c r="C79" s="9" t="s">
        <v>104</v>
      </c>
      <c r="D79" s="9" t="s">
        <v>106</v>
      </c>
      <c r="E79" s="9" t="s">
        <v>72</v>
      </c>
      <c r="F79" s="9" t="s">
        <v>77</v>
      </c>
      <c r="G79" s="15">
        <v>0</v>
      </c>
    </row>
    <row r="80" spans="1:7" ht="27" customHeight="1" x14ac:dyDescent="0.25">
      <c r="A80" s="19" t="s">
        <v>69</v>
      </c>
      <c r="B80" s="9" t="s">
        <v>20</v>
      </c>
      <c r="C80" s="9" t="s">
        <v>104</v>
      </c>
      <c r="D80" s="9" t="s">
        <v>106</v>
      </c>
      <c r="E80" s="9" t="s">
        <v>72</v>
      </c>
      <c r="F80" s="9" t="s">
        <v>70</v>
      </c>
      <c r="G80" s="15">
        <v>0</v>
      </c>
    </row>
    <row r="81" spans="1:7" ht="41.25" customHeight="1" x14ac:dyDescent="0.25">
      <c r="A81" s="11" t="s">
        <v>109</v>
      </c>
      <c r="B81" s="16" t="s">
        <v>20</v>
      </c>
      <c r="C81" s="16" t="s">
        <v>110</v>
      </c>
      <c r="D81" s="16"/>
      <c r="E81" s="16"/>
      <c r="F81" s="16"/>
      <c r="G81" s="24">
        <f>G82</f>
        <v>247534.7</v>
      </c>
    </row>
    <row r="82" spans="1:7" ht="63" customHeight="1" x14ac:dyDescent="0.25">
      <c r="A82" s="25" t="s">
        <v>111</v>
      </c>
      <c r="B82" s="9" t="s">
        <v>20</v>
      </c>
      <c r="C82" s="9" t="s">
        <v>112</v>
      </c>
      <c r="D82" s="9"/>
      <c r="E82" s="9"/>
      <c r="F82" s="9"/>
      <c r="G82" s="18">
        <f>G83</f>
        <v>247534.7</v>
      </c>
    </row>
    <row r="83" spans="1:7" ht="78" customHeight="1" x14ac:dyDescent="0.25">
      <c r="A83" s="8" t="s">
        <v>113</v>
      </c>
      <c r="B83" s="9" t="s">
        <v>20</v>
      </c>
      <c r="C83" s="9" t="s">
        <v>112</v>
      </c>
      <c r="D83" s="9" t="s">
        <v>114</v>
      </c>
      <c r="E83" s="9"/>
      <c r="F83" s="9"/>
      <c r="G83" s="18">
        <f>G84</f>
        <v>247534.7</v>
      </c>
    </row>
    <row r="84" spans="1:7" ht="27" customHeight="1" x14ac:dyDescent="0.25">
      <c r="A84" s="8" t="s">
        <v>115</v>
      </c>
      <c r="B84" s="9" t="s">
        <v>20</v>
      </c>
      <c r="C84" s="9" t="s">
        <v>112</v>
      </c>
      <c r="D84" s="9" t="s">
        <v>116</v>
      </c>
      <c r="E84" s="9"/>
      <c r="F84" s="9"/>
      <c r="G84" s="18">
        <f>G85</f>
        <v>247534.7</v>
      </c>
    </row>
    <row r="85" spans="1:7" ht="40.5" customHeight="1" x14ac:dyDescent="0.25">
      <c r="A85" s="8" t="s">
        <v>59</v>
      </c>
      <c r="B85" s="9" t="s">
        <v>20</v>
      </c>
      <c r="C85" s="9" t="s">
        <v>112</v>
      </c>
      <c r="D85" s="9" t="s">
        <v>116</v>
      </c>
      <c r="E85" s="9" t="s">
        <v>60</v>
      </c>
      <c r="F85" s="9"/>
      <c r="G85" s="15">
        <f>G86</f>
        <v>247534.7</v>
      </c>
    </row>
    <row r="86" spans="1:7" ht="36.75" customHeight="1" x14ac:dyDescent="0.25">
      <c r="A86" s="19" t="s">
        <v>61</v>
      </c>
      <c r="B86" s="9" t="s">
        <v>20</v>
      </c>
      <c r="C86" s="9" t="s">
        <v>112</v>
      </c>
      <c r="D86" s="9" t="s">
        <v>116</v>
      </c>
      <c r="E86" s="23" t="s">
        <v>62</v>
      </c>
      <c r="F86" s="23"/>
      <c r="G86" s="15">
        <f>G87+G88</f>
        <v>247534.7</v>
      </c>
    </row>
    <row r="87" spans="1:7" ht="48.75" customHeight="1" x14ac:dyDescent="0.25">
      <c r="A87" s="8" t="s">
        <v>75</v>
      </c>
      <c r="B87" s="9" t="s">
        <v>20</v>
      </c>
      <c r="C87" s="9" t="s">
        <v>112</v>
      </c>
      <c r="D87" s="9" t="s">
        <v>116</v>
      </c>
      <c r="E87" s="23" t="s">
        <v>72</v>
      </c>
      <c r="F87" s="23" t="s">
        <v>76</v>
      </c>
      <c r="G87" s="15">
        <v>99962</v>
      </c>
    </row>
    <row r="88" spans="1:7" ht="34.5" customHeight="1" x14ac:dyDescent="0.25">
      <c r="A88" s="19" t="s">
        <v>67</v>
      </c>
      <c r="B88" s="9" t="s">
        <v>20</v>
      </c>
      <c r="C88" s="9" t="s">
        <v>112</v>
      </c>
      <c r="D88" s="9" t="s">
        <v>116</v>
      </c>
      <c r="E88" s="23" t="s">
        <v>72</v>
      </c>
      <c r="F88" s="23" t="s">
        <v>68</v>
      </c>
      <c r="G88" s="15">
        <v>147572.70000000001</v>
      </c>
    </row>
    <row r="89" spans="1:7" ht="31.5" customHeight="1" x14ac:dyDescent="0.25">
      <c r="A89" s="11" t="s">
        <v>117</v>
      </c>
      <c r="B89" s="16" t="s">
        <v>20</v>
      </c>
      <c r="C89" s="16" t="s">
        <v>118</v>
      </c>
      <c r="D89" s="16"/>
      <c r="E89" s="16"/>
      <c r="F89" s="16"/>
      <c r="G89" s="20">
        <f t="shared" ref="G89:G94" si="1">G90</f>
        <v>334000</v>
      </c>
    </row>
    <row r="90" spans="1:7" ht="33.75" customHeight="1" x14ac:dyDescent="0.25">
      <c r="A90" s="8" t="s">
        <v>119</v>
      </c>
      <c r="B90" s="9" t="s">
        <v>20</v>
      </c>
      <c r="C90" s="9" t="s">
        <v>120</v>
      </c>
      <c r="D90" s="9"/>
      <c r="E90" s="9"/>
      <c r="F90" s="9"/>
      <c r="G90" s="15">
        <f t="shared" si="1"/>
        <v>334000</v>
      </c>
    </row>
    <row r="91" spans="1:7" ht="77.25" customHeight="1" x14ac:dyDescent="0.25">
      <c r="A91" s="8" t="s">
        <v>121</v>
      </c>
      <c r="B91" s="9" t="s">
        <v>20</v>
      </c>
      <c r="C91" s="9" t="s">
        <v>120</v>
      </c>
      <c r="D91" s="9" t="s">
        <v>122</v>
      </c>
      <c r="E91" s="9"/>
      <c r="F91" s="9"/>
      <c r="G91" s="15">
        <f t="shared" si="1"/>
        <v>334000</v>
      </c>
    </row>
    <row r="92" spans="1:7" ht="34.5" customHeight="1" x14ac:dyDescent="0.25">
      <c r="A92" s="19" t="s">
        <v>123</v>
      </c>
      <c r="B92" s="9" t="s">
        <v>20</v>
      </c>
      <c r="C92" s="9" t="s">
        <v>120</v>
      </c>
      <c r="D92" s="9" t="s">
        <v>124</v>
      </c>
      <c r="E92" s="23"/>
      <c r="F92" s="23"/>
      <c r="G92" s="15">
        <f t="shared" si="1"/>
        <v>334000</v>
      </c>
    </row>
    <row r="93" spans="1:7" ht="36" customHeight="1" x14ac:dyDescent="0.25">
      <c r="A93" s="19" t="s">
        <v>59</v>
      </c>
      <c r="B93" s="9" t="s">
        <v>20</v>
      </c>
      <c r="C93" s="9" t="s">
        <v>120</v>
      </c>
      <c r="D93" s="9" t="s">
        <v>124</v>
      </c>
      <c r="E93" s="23" t="s">
        <v>60</v>
      </c>
      <c r="F93" s="23"/>
      <c r="G93" s="15">
        <f t="shared" si="1"/>
        <v>334000</v>
      </c>
    </row>
    <row r="94" spans="1:7" ht="42" customHeight="1" x14ac:dyDescent="0.25">
      <c r="A94" s="19" t="s">
        <v>61</v>
      </c>
      <c r="B94" s="9" t="s">
        <v>20</v>
      </c>
      <c r="C94" s="9" t="s">
        <v>120</v>
      </c>
      <c r="D94" s="9" t="s">
        <v>124</v>
      </c>
      <c r="E94" s="23" t="s">
        <v>62</v>
      </c>
      <c r="F94" s="23"/>
      <c r="G94" s="15">
        <f t="shared" si="1"/>
        <v>334000</v>
      </c>
    </row>
    <row r="95" spans="1:7" ht="51" customHeight="1" x14ac:dyDescent="0.25">
      <c r="A95" s="19" t="s">
        <v>61</v>
      </c>
      <c r="B95" s="9" t="s">
        <v>20</v>
      </c>
      <c r="C95" s="9" t="s">
        <v>120</v>
      </c>
      <c r="D95" s="9" t="s">
        <v>124</v>
      </c>
      <c r="E95" s="23" t="s">
        <v>72</v>
      </c>
      <c r="F95" s="23"/>
      <c r="G95" s="15">
        <f>G96</f>
        <v>334000</v>
      </c>
    </row>
    <row r="96" spans="1:7" ht="45" customHeight="1" x14ac:dyDescent="0.25">
      <c r="A96" s="8" t="s">
        <v>125</v>
      </c>
      <c r="B96" s="9" t="s">
        <v>20</v>
      </c>
      <c r="C96" s="9" t="s">
        <v>120</v>
      </c>
      <c r="D96" s="9" t="s">
        <v>124</v>
      </c>
      <c r="E96" s="23" t="s">
        <v>72</v>
      </c>
      <c r="F96" s="23" t="s">
        <v>76</v>
      </c>
      <c r="G96" s="15">
        <v>334000</v>
      </c>
    </row>
    <row r="97" spans="1:7" ht="42" customHeight="1" x14ac:dyDescent="0.25">
      <c r="A97" s="11" t="s">
        <v>126</v>
      </c>
      <c r="B97" s="16" t="s">
        <v>20</v>
      </c>
      <c r="C97" s="16" t="s">
        <v>127</v>
      </c>
      <c r="D97" s="16"/>
      <c r="E97" s="16"/>
      <c r="F97" s="16"/>
      <c r="G97" s="24">
        <f>G99+G101+G103+G105+G107+G109</f>
        <v>273845.13</v>
      </c>
    </row>
    <row r="98" spans="1:7" ht="15" hidden="1" customHeight="1" x14ac:dyDescent="0.25">
      <c r="A98" s="11"/>
      <c r="B98" s="16"/>
      <c r="C98" s="16"/>
      <c r="D98" s="16"/>
      <c r="E98" s="16"/>
      <c r="F98" s="16"/>
      <c r="G98" s="24"/>
    </row>
    <row r="99" spans="1:7" ht="104.25" customHeight="1" x14ac:dyDescent="0.25">
      <c r="A99" s="11" t="s">
        <v>128</v>
      </c>
      <c r="B99" s="16" t="s">
        <v>129</v>
      </c>
      <c r="C99" s="16" t="s">
        <v>130</v>
      </c>
      <c r="D99" s="16" t="s">
        <v>131</v>
      </c>
      <c r="E99" s="16" t="s">
        <v>129</v>
      </c>
      <c r="F99" s="16" t="s">
        <v>129</v>
      </c>
      <c r="G99" s="26">
        <f>G100</f>
        <v>111205.8</v>
      </c>
    </row>
    <row r="100" spans="1:7" ht="56.25" customHeight="1" x14ac:dyDescent="0.25">
      <c r="A100" s="27" t="s">
        <v>75</v>
      </c>
      <c r="B100" s="28" t="s">
        <v>20</v>
      </c>
      <c r="C100" s="28" t="s">
        <v>132</v>
      </c>
      <c r="D100" s="28" t="s">
        <v>131</v>
      </c>
      <c r="E100" s="28" t="s">
        <v>72</v>
      </c>
      <c r="F100" s="28" t="s">
        <v>76</v>
      </c>
      <c r="G100" s="29">
        <v>111205.8</v>
      </c>
    </row>
    <row r="101" spans="1:7" x14ac:dyDescent="0.25">
      <c r="A101" s="27"/>
      <c r="B101" s="16" t="s">
        <v>129</v>
      </c>
      <c r="C101" s="16" t="s">
        <v>130</v>
      </c>
      <c r="D101" s="16" t="s">
        <v>133</v>
      </c>
      <c r="E101" s="16" t="s">
        <v>129</v>
      </c>
      <c r="F101" s="16" t="s">
        <v>129</v>
      </c>
      <c r="G101" s="26">
        <f>G102</f>
        <v>0</v>
      </c>
    </row>
    <row r="102" spans="1:7" x14ac:dyDescent="0.25">
      <c r="A102" s="27"/>
      <c r="B102" s="28" t="s">
        <v>20</v>
      </c>
      <c r="C102" s="28" t="s">
        <v>134</v>
      </c>
      <c r="D102" s="28" t="s">
        <v>133</v>
      </c>
      <c r="E102" s="28" t="s">
        <v>135</v>
      </c>
      <c r="F102" s="28" t="s">
        <v>64</v>
      </c>
      <c r="G102" s="29">
        <v>0</v>
      </c>
    </row>
    <row r="103" spans="1:7" ht="90" customHeight="1" x14ac:dyDescent="0.25">
      <c r="A103" s="11" t="s">
        <v>136</v>
      </c>
      <c r="B103" s="16" t="s">
        <v>129</v>
      </c>
      <c r="C103" s="16" t="s">
        <v>130</v>
      </c>
      <c r="D103" s="16" t="s">
        <v>137</v>
      </c>
      <c r="E103" s="16" t="s">
        <v>129</v>
      </c>
      <c r="F103" s="16" t="s">
        <v>129</v>
      </c>
      <c r="G103" s="26">
        <f>G104</f>
        <v>0</v>
      </c>
    </row>
    <row r="104" spans="1:7" ht="66.75" customHeight="1" x14ac:dyDescent="0.25">
      <c r="A104" s="27" t="s">
        <v>138</v>
      </c>
      <c r="B104" s="28" t="s">
        <v>20</v>
      </c>
      <c r="C104" s="28" t="s">
        <v>134</v>
      </c>
      <c r="D104" s="28" t="s">
        <v>137</v>
      </c>
      <c r="E104" s="28" t="s">
        <v>135</v>
      </c>
      <c r="F104" s="28" t="s">
        <v>64</v>
      </c>
      <c r="G104" s="29">
        <v>0</v>
      </c>
    </row>
    <row r="105" spans="1:7" ht="87" customHeight="1" x14ac:dyDescent="0.25">
      <c r="A105" s="11" t="s">
        <v>139</v>
      </c>
      <c r="B105" s="16" t="s">
        <v>129</v>
      </c>
      <c r="C105" s="16" t="s">
        <v>130</v>
      </c>
      <c r="D105" s="16" t="s">
        <v>140</v>
      </c>
      <c r="E105" s="16" t="s">
        <v>129</v>
      </c>
      <c r="F105" s="16" t="s">
        <v>129</v>
      </c>
      <c r="G105" s="26">
        <f>G106</f>
        <v>0</v>
      </c>
    </row>
    <row r="106" spans="1:7" ht="34.5" customHeight="1" x14ac:dyDescent="0.25">
      <c r="A106" s="27" t="s">
        <v>75</v>
      </c>
      <c r="B106" s="28" t="s">
        <v>20</v>
      </c>
      <c r="C106" s="28" t="s">
        <v>134</v>
      </c>
      <c r="D106" s="28" t="s">
        <v>140</v>
      </c>
      <c r="E106" s="28" t="s">
        <v>72</v>
      </c>
      <c r="F106" s="28" t="s">
        <v>76</v>
      </c>
      <c r="G106" s="29">
        <v>0</v>
      </c>
    </row>
    <row r="107" spans="1:7" ht="45" customHeight="1" x14ac:dyDescent="0.25">
      <c r="A107" s="11" t="s">
        <v>141</v>
      </c>
      <c r="B107" s="16" t="s">
        <v>129</v>
      </c>
      <c r="C107" s="16" t="s">
        <v>130</v>
      </c>
      <c r="D107" s="16" t="s">
        <v>142</v>
      </c>
      <c r="E107" s="16" t="s">
        <v>129</v>
      </c>
      <c r="F107" s="16" t="s">
        <v>129</v>
      </c>
      <c r="G107" s="26">
        <f>G108</f>
        <v>0</v>
      </c>
    </row>
    <row r="108" spans="1:7" ht="33.75" customHeight="1" x14ac:dyDescent="0.25">
      <c r="A108" s="8" t="s">
        <v>67</v>
      </c>
      <c r="B108" s="28" t="s">
        <v>20</v>
      </c>
      <c r="C108" s="28" t="s">
        <v>134</v>
      </c>
      <c r="D108" s="28" t="s">
        <v>142</v>
      </c>
      <c r="E108" s="28" t="s">
        <v>72</v>
      </c>
      <c r="F108" s="28" t="s">
        <v>68</v>
      </c>
      <c r="G108" s="29">
        <v>0</v>
      </c>
    </row>
    <row r="109" spans="1:7" ht="21" customHeight="1" x14ac:dyDescent="0.25">
      <c r="A109" s="11" t="s">
        <v>143</v>
      </c>
      <c r="B109" s="16" t="s">
        <v>20</v>
      </c>
      <c r="C109" s="16" t="s">
        <v>144</v>
      </c>
      <c r="D109" s="16"/>
      <c r="E109" s="16"/>
      <c r="F109" s="16"/>
      <c r="G109" s="30">
        <f>G110+G118</f>
        <v>162639.33000000002</v>
      </c>
    </row>
    <row r="110" spans="1:7" ht="71.25" customHeight="1" x14ac:dyDescent="0.25">
      <c r="A110" s="8" t="s">
        <v>145</v>
      </c>
      <c r="B110" s="9" t="s">
        <v>20</v>
      </c>
      <c r="C110" s="9" t="s">
        <v>144</v>
      </c>
      <c r="D110" s="9" t="s">
        <v>146</v>
      </c>
      <c r="E110" s="9"/>
      <c r="F110" s="9"/>
      <c r="G110" s="31">
        <f>G111+G113</f>
        <v>162639.33000000002</v>
      </c>
    </row>
    <row r="111" spans="1:7" ht="78.75" customHeight="1" x14ac:dyDescent="0.25">
      <c r="A111" s="8" t="s">
        <v>148</v>
      </c>
      <c r="B111" s="9" t="s">
        <v>20</v>
      </c>
      <c r="C111" s="9" t="s">
        <v>144</v>
      </c>
      <c r="D111" s="9" t="s">
        <v>149</v>
      </c>
      <c r="E111" s="9" t="s">
        <v>72</v>
      </c>
      <c r="F111" s="9"/>
      <c r="G111" s="15">
        <v>0</v>
      </c>
    </row>
    <row r="112" spans="1:7" ht="22.5" customHeight="1" x14ac:dyDescent="0.25">
      <c r="A112" s="8" t="s">
        <v>147</v>
      </c>
      <c r="B112" s="9" t="s">
        <v>20</v>
      </c>
      <c r="C112" s="9" t="s">
        <v>144</v>
      </c>
      <c r="D112" s="9" t="s">
        <v>149</v>
      </c>
      <c r="E112" s="9" t="s">
        <v>72</v>
      </c>
      <c r="F112" s="9" t="s">
        <v>74</v>
      </c>
      <c r="G112" s="15">
        <v>0</v>
      </c>
    </row>
    <row r="113" spans="1:7" ht="48.75" customHeight="1" x14ac:dyDescent="0.25">
      <c r="A113" s="8" t="s">
        <v>148</v>
      </c>
      <c r="B113" s="9" t="s">
        <v>20</v>
      </c>
      <c r="C113" s="9" t="s">
        <v>144</v>
      </c>
      <c r="D113" s="9" t="s">
        <v>150</v>
      </c>
      <c r="E113" s="9"/>
      <c r="F113" s="9"/>
      <c r="G113" s="15">
        <f>G114+G115+G116+G117</f>
        <v>162639.33000000002</v>
      </c>
    </row>
    <row r="114" spans="1:7" ht="34.5" customHeight="1" x14ac:dyDescent="0.25">
      <c r="A114" s="8" t="s">
        <v>75</v>
      </c>
      <c r="B114" s="9" t="s">
        <v>20</v>
      </c>
      <c r="C114" s="9" t="s">
        <v>144</v>
      </c>
      <c r="D114" s="9" t="s">
        <v>150</v>
      </c>
      <c r="E114" s="9" t="s">
        <v>72</v>
      </c>
      <c r="F114" s="9" t="s">
        <v>76</v>
      </c>
      <c r="G114" s="15">
        <v>13000</v>
      </c>
    </row>
    <row r="115" spans="1:7" ht="21" customHeight="1" x14ac:dyDescent="0.25">
      <c r="A115" s="8" t="s">
        <v>67</v>
      </c>
      <c r="B115" s="9" t="s">
        <v>20</v>
      </c>
      <c r="C115" s="9" t="s">
        <v>144</v>
      </c>
      <c r="D115" s="9" t="s">
        <v>150</v>
      </c>
      <c r="E115" s="9" t="s">
        <v>72</v>
      </c>
      <c r="F115" s="9" t="s">
        <v>68</v>
      </c>
      <c r="G115" s="15">
        <v>56989.33</v>
      </c>
    </row>
    <row r="116" spans="1:7" ht="27.75" customHeight="1" x14ac:dyDescent="0.25">
      <c r="A116" s="19" t="s">
        <v>108</v>
      </c>
      <c r="B116" s="9" t="s">
        <v>20</v>
      </c>
      <c r="C116" s="9" t="s">
        <v>144</v>
      </c>
      <c r="D116" s="9" t="s">
        <v>150</v>
      </c>
      <c r="E116" s="9" t="s">
        <v>72</v>
      </c>
      <c r="F116" s="9" t="s">
        <v>77</v>
      </c>
      <c r="G116" s="15">
        <v>68800</v>
      </c>
    </row>
    <row r="117" spans="1:7" ht="29.25" customHeight="1" x14ac:dyDescent="0.25">
      <c r="A117" s="19" t="s">
        <v>69</v>
      </c>
      <c r="B117" s="9" t="s">
        <v>20</v>
      </c>
      <c r="C117" s="9" t="s">
        <v>144</v>
      </c>
      <c r="D117" s="9" t="s">
        <v>150</v>
      </c>
      <c r="E117" s="9" t="s">
        <v>72</v>
      </c>
      <c r="F117" s="9" t="s">
        <v>70</v>
      </c>
      <c r="G117" s="15">
        <v>23850</v>
      </c>
    </row>
    <row r="118" spans="1:7" ht="78.75" customHeight="1" x14ac:dyDescent="0.25">
      <c r="A118" s="19" t="s">
        <v>151</v>
      </c>
      <c r="B118" s="9" t="s">
        <v>20</v>
      </c>
      <c r="C118" s="9" t="s">
        <v>144</v>
      </c>
      <c r="D118" s="9" t="s">
        <v>152</v>
      </c>
      <c r="E118" s="9" t="s">
        <v>129</v>
      </c>
      <c r="F118" s="9" t="s">
        <v>129</v>
      </c>
      <c r="G118" s="30">
        <f>G119+G120</f>
        <v>0</v>
      </c>
    </row>
    <row r="119" spans="1:7" ht="38.25" customHeight="1" x14ac:dyDescent="0.25">
      <c r="A119" s="8" t="s">
        <v>75</v>
      </c>
      <c r="B119" s="9" t="s">
        <v>20</v>
      </c>
      <c r="C119" s="9" t="s">
        <v>144</v>
      </c>
      <c r="D119" s="9" t="s">
        <v>152</v>
      </c>
      <c r="E119" s="9" t="s">
        <v>72</v>
      </c>
      <c r="F119" s="9" t="s">
        <v>76</v>
      </c>
      <c r="G119" s="15">
        <v>0</v>
      </c>
    </row>
    <row r="120" spans="1:7" ht="20.25" customHeight="1" x14ac:dyDescent="0.25">
      <c r="A120" s="8" t="s">
        <v>67</v>
      </c>
      <c r="B120" s="9" t="s">
        <v>20</v>
      </c>
      <c r="C120" s="9" t="s">
        <v>144</v>
      </c>
      <c r="D120" s="9" t="s">
        <v>152</v>
      </c>
      <c r="E120" s="9" t="s">
        <v>72</v>
      </c>
      <c r="F120" s="9" t="s">
        <v>68</v>
      </c>
      <c r="G120" s="15">
        <v>0</v>
      </c>
    </row>
    <row r="121" spans="1:7" ht="31.5" customHeight="1" x14ac:dyDescent="0.25">
      <c r="A121" s="11" t="s">
        <v>153</v>
      </c>
      <c r="B121" s="16" t="s">
        <v>20</v>
      </c>
      <c r="C121" s="16" t="s">
        <v>154</v>
      </c>
      <c r="D121" s="16"/>
      <c r="E121" s="16"/>
      <c r="F121" s="16"/>
      <c r="G121" s="20">
        <f>G123+G128+G132+G134</f>
        <v>130590.72</v>
      </c>
    </row>
    <row r="122" spans="1:7" ht="30" customHeight="1" x14ac:dyDescent="0.25">
      <c r="A122" s="32" t="s">
        <v>155</v>
      </c>
      <c r="B122" s="28" t="s">
        <v>20</v>
      </c>
      <c r="C122" s="28" t="s">
        <v>156</v>
      </c>
      <c r="D122" s="28" t="s">
        <v>157</v>
      </c>
      <c r="E122" s="28"/>
      <c r="F122" s="28"/>
      <c r="G122" s="31">
        <f>G123</f>
        <v>17586.72</v>
      </c>
    </row>
    <row r="123" spans="1:7" ht="34.5" customHeight="1" x14ac:dyDescent="0.25">
      <c r="A123" s="32" t="s">
        <v>155</v>
      </c>
      <c r="B123" s="28" t="s">
        <v>20</v>
      </c>
      <c r="C123" s="28" t="s">
        <v>156</v>
      </c>
      <c r="D123" s="28" t="s">
        <v>158</v>
      </c>
      <c r="E123" s="28"/>
      <c r="F123" s="28"/>
      <c r="G123" s="55">
        <f>G124</f>
        <v>17586.72</v>
      </c>
    </row>
    <row r="124" spans="1:7" ht="30.75" customHeight="1" x14ac:dyDescent="0.25">
      <c r="A124" s="32" t="s">
        <v>159</v>
      </c>
      <c r="B124" s="28" t="s">
        <v>20</v>
      </c>
      <c r="C124" s="28" t="s">
        <v>156</v>
      </c>
      <c r="D124" s="28" t="s">
        <v>158</v>
      </c>
      <c r="E124" s="28" t="s">
        <v>160</v>
      </c>
      <c r="F124" s="28"/>
      <c r="G124" s="31">
        <f>G125</f>
        <v>17586.72</v>
      </c>
    </row>
    <row r="125" spans="1:7" ht="41.25" customHeight="1" x14ac:dyDescent="0.25">
      <c r="A125" s="32" t="s">
        <v>161</v>
      </c>
      <c r="B125" s="28" t="s">
        <v>20</v>
      </c>
      <c r="C125" s="28" t="s">
        <v>156</v>
      </c>
      <c r="D125" s="28" t="s">
        <v>158</v>
      </c>
      <c r="E125" s="28" t="s">
        <v>162</v>
      </c>
      <c r="F125" s="28"/>
      <c r="G125" s="31">
        <f>G126</f>
        <v>17586.72</v>
      </c>
    </row>
    <row r="126" spans="1:7" ht="48.75" customHeight="1" x14ac:dyDescent="0.25">
      <c r="A126" s="32" t="s">
        <v>163</v>
      </c>
      <c r="B126" s="28" t="s">
        <v>20</v>
      </c>
      <c r="C126" s="28" t="s">
        <v>156</v>
      </c>
      <c r="D126" s="28" t="s">
        <v>158</v>
      </c>
      <c r="E126" s="28" t="s">
        <v>164</v>
      </c>
      <c r="F126" s="28"/>
      <c r="G126" s="31">
        <f>G127</f>
        <v>17586.72</v>
      </c>
    </row>
    <row r="127" spans="1:7" ht="45" customHeight="1" x14ac:dyDescent="0.25">
      <c r="A127" s="32" t="s">
        <v>165</v>
      </c>
      <c r="B127" s="28" t="s">
        <v>20</v>
      </c>
      <c r="C127" s="28" t="s">
        <v>156</v>
      </c>
      <c r="D127" s="28" t="s">
        <v>158</v>
      </c>
      <c r="E127" s="28" t="s">
        <v>164</v>
      </c>
      <c r="F127" s="28" t="s">
        <v>166</v>
      </c>
      <c r="G127" s="31">
        <v>17586.72</v>
      </c>
    </row>
    <row r="128" spans="1:7" ht="138.75" customHeight="1" x14ac:dyDescent="0.25">
      <c r="A128" s="32" t="s">
        <v>167</v>
      </c>
      <c r="B128" s="9" t="s">
        <v>79</v>
      </c>
      <c r="C128" s="9" t="s">
        <v>156</v>
      </c>
      <c r="D128" s="9" t="s">
        <v>168</v>
      </c>
      <c r="E128" s="23"/>
      <c r="F128" s="23"/>
      <c r="G128" s="54">
        <f>G129</f>
        <v>0</v>
      </c>
    </row>
    <row r="129" spans="1:7" ht="37.5" customHeight="1" x14ac:dyDescent="0.25">
      <c r="A129" s="33" t="s">
        <v>169</v>
      </c>
      <c r="B129" s="9" t="s">
        <v>79</v>
      </c>
      <c r="C129" s="9" t="s">
        <v>156</v>
      </c>
      <c r="D129" s="9" t="s">
        <v>168</v>
      </c>
      <c r="E129" s="23" t="s">
        <v>170</v>
      </c>
      <c r="F129" s="23"/>
      <c r="G129" s="15">
        <f>G130</f>
        <v>0</v>
      </c>
    </row>
    <row r="130" spans="1:7" ht="29.25" customHeight="1" x14ac:dyDescent="0.25">
      <c r="A130" s="34" t="s">
        <v>171</v>
      </c>
      <c r="B130" s="9" t="s">
        <v>79</v>
      </c>
      <c r="C130" s="9" t="s">
        <v>156</v>
      </c>
      <c r="D130" s="9" t="s">
        <v>168</v>
      </c>
      <c r="E130" s="23" t="s">
        <v>172</v>
      </c>
      <c r="F130" s="23"/>
      <c r="G130" s="15">
        <f>G131</f>
        <v>0</v>
      </c>
    </row>
    <row r="131" spans="1:7" ht="34.5" customHeight="1" x14ac:dyDescent="0.25">
      <c r="A131" s="34" t="s">
        <v>171</v>
      </c>
      <c r="B131" s="9" t="s">
        <v>20</v>
      </c>
      <c r="C131" s="9" t="s">
        <v>156</v>
      </c>
      <c r="D131" s="9" t="s">
        <v>168</v>
      </c>
      <c r="E131" s="23" t="s">
        <v>172</v>
      </c>
      <c r="F131" s="23" t="s">
        <v>173</v>
      </c>
      <c r="G131" s="15">
        <v>0</v>
      </c>
    </row>
    <row r="132" spans="1:7" ht="75" customHeight="1" x14ac:dyDescent="0.25">
      <c r="A132" s="35" t="s">
        <v>174</v>
      </c>
      <c r="B132" s="5" t="s">
        <v>20</v>
      </c>
      <c r="C132" s="5" t="s">
        <v>156</v>
      </c>
      <c r="D132" s="5" t="s">
        <v>175</v>
      </c>
      <c r="E132" s="36" t="s">
        <v>129</v>
      </c>
      <c r="F132" s="36" t="s">
        <v>129</v>
      </c>
      <c r="G132" s="53">
        <f>G133</f>
        <v>0</v>
      </c>
    </row>
    <row r="133" spans="1:7" ht="32.25" customHeight="1" x14ac:dyDescent="0.25">
      <c r="A133" s="32" t="s">
        <v>165</v>
      </c>
      <c r="B133" s="9" t="s">
        <v>20</v>
      </c>
      <c r="C133" s="9" t="s">
        <v>156</v>
      </c>
      <c r="D133" s="9" t="s">
        <v>175</v>
      </c>
      <c r="E133" s="23" t="s">
        <v>176</v>
      </c>
      <c r="F133" s="23" t="s">
        <v>166</v>
      </c>
      <c r="G133" s="15">
        <v>0</v>
      </c>
    </row>
    <row r="134" spans="1:7" ht="72.75" customHeight="1" x14ac:dyDescent="0.25">
      <c r="A134" s="35" t="s">
        <v>177</v>
      </c>
      <c r="B134" s="5" t="s">
        <v>129</v>
      </c>
      <c r="C134" s="5" t="s">
        <v>130</v>
      </c>
      <c r="D134" s="5" t="s">
        <v>178</v>
      </c>
      <c r="E134" s="36" t="s">
        <v>129</v>
      </c>
      <c r="F134" s="36" t="s">
        <v>129</v>
      </c>
      <c r="G134" s="53">
        <f>G135</f>
        <v>113004</v>
      </c>
    </row>
    <row r="135" spans="1:7" ht="33.75" customHeight="1" x14ac:dyDescent="0.25">
      <c r="A135" s="34" t="s">
        <v>165</v>
      </c>
      <c r="B135" s="9" t="s">
        <v>20</v>
      </c>
      <c r="C135" s="9" t="s">
        <v>156</v>
      </c>
      <c r="D135" s="9" t="s">
        <v>179</v>
      </c>
      <c r="E135" s="23" t="s">
        <v>176</v>
      </c>
      <c r="F135" s="23" t="s">
        <v>166</v>
      </c>
      <c r="G135" s="15">
        <v>113004</v>
      </c>
    </row>
    <row r="136" spans="1:7" ht="57" customHeight="1" x14ac:dyDescent="0.25">
      <c r="A136" s="11" t="s">
        <v>180</v>
      </c>
      <c r="B136" s="16" t="s">
        <v>20</v>
      </c>
      <c r="C136" s="16" t="s">
        <v>181</v>
      </c>
      <c r="D136" s="16"/>
      <c r="E136" s="16"/>
      <c r="F136" s="16"/>
      <c r="G136" s="20">
        <f t="shared" ref="G136:G141" si="2">G137</f>
        <v>0</v>
      </c>
    </row>
    <row r="137" spans="1:7" x14ac:dyDescent="0.25">
      <c r="A137" s="19" t="s">
        <v>182</v>
      </c>
      <c r="B137" s="16"/>
      <c r="C137" s="23" t="s">
        <v>183</v>
      </c>
      <c r="D137" s="16"/>
      <c r="E137" s="16"/>
      <c r="F137" s="16"/>
      <c r="G137" s="15">
        <f t="shared" si="2"/>
        <v>0</v>
      </c>
    </row>
    <row r="138" spans="1:7" ht="77.25" customHeight="1" x14ac:dyDescent="0.25">
      <c r="A138" s="8" t="s">
        <v>184</v>
      </c>
      <c r="B138" s="23" t="s">
        <v>20</v>
      </c>
      <c r="C138" s="23" t="s">
        <v>183</v>
      </c>
      <c r="D138" s="23" t="s">
        <v>185</v>
      </c>
      <c r="E138" s="23"/>
      <c r="F138" s="23"/>
      <c r="G138" s="15">
        <f t="shared" si="2"/>
        <v>0</v>
      </c>
    </row>
    <row r="139" spans="1:7" ht="70.5" customHeight="1" x14ac:dyDescent="0.25">
      <c r="A139" s="8" t="s">
        <v>184</v>
      </c>
      <c r="B139" s="23" t="s">
        <v>20</v>
      </c>
      <c r="C139" s="23" t="s">
        <v>183</v>
      </c>
      <c r="D139" s="23" t="s">
        <v>185</v>
      </c>
      <c r="E139" s="37"/>
      <c r="F139" s="37"/>
      <c r="G139" s="15">
        <f t="shared" si="2"/>
        <v>0</v>
      </c>
    </row>
    <row r="140" spans="1:7" ht="24.75" customHeight="1" x14ac:dyDescent="0.25">
      <c r="A140" s="33" t="s">
        <v>169</v>
      </c>
      <c r="B140" s="23" t="s">
        <v>20</v>
      </c>
      <c r="C140" s="23" t="s">
        <v>183</v>
      </c>
      <c r="D140" s="23" t="s">
        <v>185</v>
      </c>
      <c r="E140" s="23" t="s">
        <v>170</v>
      </c>
      <c r="F140" s="23"/>
      <c r="G140" s="15">
        <f t="shared" si="2"/>
        <v>0</v>
      </c>
    </row>
    <row r="141" spans="1:7" ht="22.5" customHeight="1" x14ac:dyDescent="0.25">
      <c r="A141" s="8" t="s">
        <v>186</v>
      </c>
      <c r="B141" s="23" t="s">
        <v>20</v>
      </c>
      <c r="C141" s="23" t="s">
        <v>183</v>
      </c>
      <c r="D141" s="23" t="s">
        <v>185</v>
      </c>
      <c r="E141" s="38" t="s">
        <v>172</v>
      </c>
      <c r="F141" s="38"/>
      <c r="G141" s="15">
        <f t="shared" si="2"/>
        <v>0</v>
      </c>
    </row>
    <row r="142" spans="1:7" ht="34.5" customHeight="1" x14ac:dyDescent="0.25">
      <c r="A142" s="8" t="s">
        <v>186</v>
      </c>
      <c r="B142" s="23" t="s">
        <v>20</v>
      </c>
      <c r="C142" s="23" t="s">
        <v>183</v>
      </c>
      <c r="D142" s="23" t="s">
        <v>185</v>
      </c>
      <c r="E142" s="38" t="s">
        <v>172</v>
      </c>
      <c r="F142" s="38" t="s">
        <v>173</v>
      </c>
      <c r="G142" s="15">
        <v>0</v>
      </c>
    </row>
    <row r="143" spans="1:7" ht="31.5" customHeight="1" x14ac:dyDescent="0.25">
      <c r="A143" s="33" t="s">
        <v>187</v>
      </c>
      <c r="B143" s="39" t="s">
        <v>20</v>
      </c>
      <c r="C143" s="40" t="s">
        <v>188</v>
      </c>
      <c r="D143" s="40"/>
      <c r="E143" s="41"/>
      <c r="F143" s="41"/>
      <c r="G143" s="22">
        <f t="shared" ref="G143:G148" si="3">G144</f>
        <v>0</v>
      </c>
    </row>
    <row r="144" spans="1:7" ht="22.5" customHeight="1" x14ac:dyDescent="0.25">
      <c r="A144" s="34" t="s">
        <v>187</v>
      </c>
      <c r="B144" s="42" t="s">
        <v>20</v>
      </c>
      <c r="C144" s="40" t="s">
        <v>189</v>
      </c>
      <c r="D144" s="40"/>
      <c r="E144" s="40"/>
      <c r="F144" s="40"/>
      <c r="G144" s="43">
        <f t="shared" si="3"/>
        <v>0</v>
      </c>
    </row>
    <row r="145" spans="1:7" ht="33.75" customHeight="1" x14ac:dyDescent="0.25">
      <c r="A145" s="44" t="s">
        <v>190</v>
      </c>
      <c r="B145" s="42" t="s">
        <v>20</v>
      </c>
      <c r="C145" s="40" t="s">
        <v>189</v>
      </c>
      <c r="D145" s="45" t="s">
        <v>191</v>
      </c>
      <c r="E145" s="45"/>
      <c r="F145" s="45"/>
      <c r="G145" s="43">
        <f t="shared" si="3"/>
        <v>0</v>
      </c>
    </row>
    <row r="146" spans="1:7" ht="93" customHeight="1" x14ac:dyDescent="0.25">
      <c r="A146" s="8" t="s">
        <v>192</v>
      </c>
      <c r="B146" s="42" t="s">
        <v>20</v>
      </c>
      <c r="C146" s="40" t="s">
        <v>189</v>
      </c>
      <c r="D146" s="45" t="s">
        <v>193</v>
      </c>
      <c r="E146" s="45"/>
      <c r="F146" s="45"/>
      <c r="G146" s="43">
        <f t="shared" si="3"/>
        <v>0</v>
      </c>
    </row>
    <row r="147" spans="1:7" ht="36" customHeight="1" x14ac:dyDescent="0.25">
      <c r="A147" s="33" t="s">
        <v>169</v>
      </c>
      <c r="B147" s="42" t="s">
        <v>20</v>
      </c>
      <c r="C147" s="40" t="s">
        <v>189</v>
      </c>
      <c r="D147" s="45" t="s">
        <v>193</v>
      </c>
      <c r="E147" s="38" t="s">
        <v>170</v>
      </c>
      <c r="F147" s="38"/>
      <c r="G147" s="43">
        <f t="shared" si="3"/>
        <v>0</v>
      </c>
    </row>
    <row r="148" spans="1:7" ht="35.25" customHeight="1" x14ac:dyDescent="0.25">
      <c r="A148" s="8" t="s">
        <v>186</v>
      </c>
      <c r="B148" s="42" t="s">
        <v>20</v>
      </c>
      <c r="C148" s="40" t="s">
        <v>189</v>
      </c>
      <c r="D148" s="45" t="s">
        <v>193</v>
      </c>
      <c r="E148" s="46" t="s">
        <v>172</v>
      </c>
      <c r="F148" s="46"/>
      <c r="G148" s="47">
        <f t="shared" si="3"/>
        <v>0</v>
      </c>
    </row>
    <row r="149" spans="1:7" ht="42.75" customHeight="1" x14ac:dyDescent="0.25">
      <c r="A149" s="8" t="s">
        <v>186</v>
      </c>
      <c r="B149" s="42" t="s">
        <v>20</v>
      </c>
      <c r="C149" s="40" t="s">
        <v>189</v>
      </c>
      <c r="D149" s="45" t="s">
        <v>193</v>
      </c>
      <c r="E149" s="46" t="s">
        <v>172</v>
      </c>
      <c r="F149" s="46" t="s">
        <v>173</v>
      </c>
      <c r="G149" s="47">
        <v>0</v>
      </c>
    </row>
    <row r="150" spans="1:7" x14ac:dyDescent="0.25">
      <c r="A150" s="48" t="s">
        <v>194</v>
      </c>
      <c r="B150" s="49"/>
      <c r="C150" s="49"/>
      <c r="D150" s="49"/>
      <c r="E150" s="49"/>
      <c r="F150" s="49"/>
      <c r="G150" s="50">
        <f>G11</f>
        <v>2118614.4500000002</v>
      </c>
    </row>
    <row r="151" spans="1:7" x14ac:dyDescent="0.25">
      <c r="A151" s="51"/>
      <c r="B151" s="51"/>
      <c r="C151" s="51"/>
      <c r="D151" s="51"/>
      <c r="E151" s="51"/>
      <c r="F151" s="51"/>
      <c r="G151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исполнено 1 пол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2016-01-13T07:31:24Z</dcterms:modified>
</cp:coreProperties>
</file>